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4" windowWidth="9780" windowHeight="7800" tabRatio="854" activeTab="6"/>
  </bookViews>
  <sheets>
    <sheet name="Инструкция" sheetId="1" r:id="rId1"/>
    <sheet name="Титульный" sheetId="2" r:id="rId2"/>
    <sheet name="Информация по стандартам" sheetId="3" r:id="rId3"/>
    <sheet name="ТС" sheetId="4" r:id="rId4"/>
    <sheet name="ГВС" sheetId="5" r:id="rId5"/>
    <sheet name="ХВС" sheetId="6" r:id="rId6"/>
    <sheet name="ВО" sheetId="7" r:id="rId7"/>
    <sheet name="ТБО" sheetId="8" r:id="rId8"/>
    <sheet name="Комментарии" sheetId="9" r:id="rId9"/>
    <sheet name="Проверка" sheetId="10" r:id="rId10"/>
    <sheet name="OIS_DATA_REGION" sheetId="11" state="veryHidden" r:id="rId11"/>
    <sheet name="modProv" sheetId="12" state="veryHidden" r:id="rId12"/>
    <sheet name="TEHSHEET" sheetId="13" state="veryHidden" r:id="rId13"/>
    <sheet name="tech" sheetId="14" state="veryHidden" r:id="rId14"/>
    <sheet name="modOIS" sheetId="15" state="veryHidden" r:id="rId15"/>
    <sheet name="modOISDataRegion" sheetId="16" state="veryHidden" r:id="rId16"/>
    <sheet name="modfrmReestr" sheetId="17" state="veryHidden" r:id="rId17"/>
    <sheet name="modCommandButton" sheetId="18" state="veryHidden" r:id="rId18"/>
    <sheet name="REESTR_ORG_WARM" sheetId="19" state="veryHidden" r:id="rId19"/>
    <sheet name="REESTR_ORG_HOTVS" sheetId="20" state="veryHidden" r:id="rId20"/>
    <sheet name="REESTR_ORG_VS" sheetId="21" state="veryHidden" r:id="rId21"/>
    <sheet name="REESTR_ORG_VO" sheetId="22" state="veryHidden" r:id="rId22"/>
    <sheet name="REESTR_ORG_TBO" sheetId="23" state="veryHidden" r:id="rId23"/>
    <sheet name="REESTR_FILTERED" sheetId="24" state="veryHidden" r:id="rId24"/>
  </sheets>
  <definedNames>
    <definedName name="ADD_ORG_1">'tech'!$4:$11</definedName>
    <definedName name="ADD_ORG_2">'tech'!$14:$21</definedName>
    <definedName name="ADD_ORG_3">'tech'!$24:$31</definedName>
    <definedName name="ADD_ORG_4">'tech'!$34:$41</definedName>
    <definedName name="ADD_ORG_5">'tech'!$44:$51</definedName>
    <definedName name="LIST_ORG_HOTVS">'REESTR_ORG_HOTVS'!$A$2:$D$2</definedName>
    <definedName name="LIST_ORG_TBO">'REESTR_ORG_TBO'!$A$2:$D$5</definedName>
    <definedName name="LIST_ORG_VO">'REESTR_ORG_VO'!$A$2:$D$21</definedName>
    <definedName name="LIST_ORG_VS">'REESTR_ORG_VS'!$A$2:$D$25</definedName>
    <definedName name="LIST_ORG_WARM">'REESTR_ORG_WARM'!$A$2:$D$22</definedName>
    <definedName name="LOAD_COMS">'Комментарии'!$C$5:$S$14</definedName>
    <definedName name="MANUAL_MODE">'TEHSHEET'!$E$2</definedName>
    <definedName name="REGION">'TEHSHEET'!$A$1:$A$84</definedName>
    <definedName name="region_name">'Титульный'!$E$6</definedName>
    <definedName name="type_of_activity_range">'TEHSHEET'!$G$2:$G$6</definedName>
    <definedName name="version">'Инструкция'!$O$2</definedName>
    <definedName name="XML_OIS_DATA_TAG_NAMES">'TEHSHEET'!$C$2:$C$23</definedName>
    <definedName name="XML_ORG_LIST_TAG_NAMES">'TEHSHEET'!$C$28:$C$31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N3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3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7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7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7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7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7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7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7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7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7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7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7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7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7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7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7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7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7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8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8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8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8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8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8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8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8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8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8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8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8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7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9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9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9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9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9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9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9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9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9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9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10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10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10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10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9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2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2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2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2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2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2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2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2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2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2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2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2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23" authorId="0">
      <text>
        <r>
          <rPr>
            <sz val="8"/>
            <rFont val="Tahoma"/>
            <family val="2"/>
          </rPr>
          <t>Выбор двойным щелчком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N3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3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5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5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5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5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5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5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5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5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4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5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5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5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5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5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5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5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5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5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5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5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7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7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63" authorId="0">
      <text>
        <r>
          <rPr>
            <sz val="8"/>
            <rFont val="Tahoma"/>
            <family val="2"/>
          </rPr>
          <t>Выбор двойным щелчком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N4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5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5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5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5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5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5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5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5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4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6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6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7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7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6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7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7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8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8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8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8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8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8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8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8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8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8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8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8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7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4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7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8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3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3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39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0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1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3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5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N4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O46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P39" authorId="0">
      <text>
        <r>
          <rPr>
            <sz val="8"/>
            <rFont val="Tahoma"/>
            <family val="2"/>
          </rPr>
          <t>Выбор двойным щелчком</t>
        </r>
      </text>
    </comment>
  </commentList>
</comments>
</file>

<file path=xl/sharedStrings.xml><?xml version="1.0" encoding="utf-8"?>
<sst xmlns="http://schemas.openxmlformats.org/spreadsheetml/2006/main" count="1569" uniqueCount="339">
  <si>
    <t>type_of_activity_range</t>
  </si>
  <si>
    <t>ТС</t>
  </si>
  <si>
    <t>ГВС</t>
  </si>
  <si>
    <t>ХВС</t>
  </si>
  <si>
    <t>ВО</t>
  </si>
  <si>
    <t>ТБО</t>
  </si>
  <si>
    <t>(скрыть/показать реквизиты)</t>
  </si>
  <si>
    <t>Заполненные шаблоны необходимо направлять через систему ЕИАС</t>
  </si>
  <si>
    <t>Ответственный за предоставление информации</t>
  </si>
  <si>
    <t>Орган исполнительной власти субъекта Российской Федерации, уполномоченного осуществлять контроль за соблюдением стандартов раскрытия информации</t>
  </si>
  <si>
    <t>Руководитель</t>
  </si>
  <si>
    <t>Полное название:</t>
  </si>
  <si>
    <t>(код) телефон приёмной</t>
  </si>
  <si>
    <t>(код) факс приёмной</t>
  </si>
  <si>
    <t>Вид услуг</t>
  </si>
  <si>
    <t>Наличие формы представления информации и соблюдение правил заполнения этих форм</t>
  </si>
  <si>
    <t>Примечание (300 символов)</t>
  </si>
  <si>
    <t>Перечень принятых регулятором контрольных мер для раскрытия информации</t>
  </si>
  <si>
    <t>6.1</t>
  </si>
  <si>
    <t>1.1</t>
  </si>
  <si>
    <t>1.2</t>
  </si>
  <si>
    <t>1.3</t>
  </si>
  <si>
    <t>1.4</t>
  </si>
  <si>
    <t>1.5</t>
  </si>
  <si>
    <t>1.6</t>
  </si>
  <si>
    <t>1.7</t>
  </si>
  <si>
    <t>1.8</t>
  </si>
  <si>
    <t>форм предоставления информации и соблюдения правил заполнения этих форм - в случае, если они утверждены органами исполнительной власти субъектов РФ</t>
  </si>
  <si>
    <t>факт раскрытия информации</t>
  </si>
  <si>
    <t>источник опубликования информации, избранного организацией</t>
  </si>
  <si>
    <t>сроки и периодичности раскрытия информации</t>
  </si>
  <si>
    <t>полнота раскрытия информации</t>
  </si>
  <si>
    <t>порядок уведомления органа по контролю об источниках опубликования информации</t>
  </si>
  <si>
    <t>достоверность раскрытой информации</t>
  </si>
  <si>
    <t>порядок раскрытия информации по письменным запросам потребителей товаров и услуг организаций, в том числе регистрации письменных запросов, своевременности и полноты их рассмотрения, а также уведомления о результатах рассмотрения</t>
  </si>
  <si>
    <t>7</t>
  </si>
  <si>
    <t>Теплоснабжение</t>
  </si>
  <si>
    <t>Горячее водоснабжение</t>
  </si>
  <si>
    <t>Холодное водоснабжение</t>
  </si>
  <si>
    <t>Водоотведение и очистка сточных вод</t>
  </si>
  <si>
    <t>Утилизация (захоронение) ТБО</t>
  </si>
  <si>
    <t>Количество нарушений определенного вида, ед.</t>
  </si>
  <si>
    <t>Количество ОКК с нарушениями</t>
  </si>
  <si>
    <t>Количество ОКК без нарушений</t>
  </si>
  <si>
    <t xml:space="preserve">Всего </t>
  </si>
  <si>
    <t>Классификация нарушений по раскрытию информации: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</si>
  <si>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</si>
  <si>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</si>
  <si>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</si>
  <si>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e-mail</t>
  </si>
  <si>
    <t>help@eias.ru</t>
  </si>
  <si>
    <t>WEB-сайт</t>
  </si>
  <si>
    <t>Комментарий</t>
  </si>
  <si>
    <t>Консультации по методологии заполнения форм:</t>
  </si>
  <si>
    <t>Калининградская область</t>
  </si>
  <si>
    <t>Калужская область</t>
  </si>
  <si>
    <t>Карачаево-Черкесская республика</t>
  </si>
  <si>
    <t>Ссылка</t>
  </si>
  <si>
    <t>Причина</t>
  </si>
  <si>
    <t>Субъект Российской Федерации</t>
  </si>
  <si>
    <t>г. Москва</t>
  </si>
  <si>
    <t>Забайкальский край</t>
  </si>
  <si>
    <t>Камчатский край</t>
  </si>
  <si>
    <t>Удмуртская республика</t>
  </si>
  <si>
    <t>Чувашская республика</t>
  </si>
  <si>
    <t>№ п/п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</si>
  <si>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</si>
  <si>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</si>
  <si>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</si>
  <si>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</si>
  <si>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</si>
  <si>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</si>
  <si>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</si>
  <si>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</si>
  <si>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</si>
  <si>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</si>
  <si>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</si>
  <si>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</si>
  <si>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</si>
  <si>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</si>
  <si>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</si>
  <si>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</si>
  <si>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</si>
  <si>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</si>
  <si>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</si>
  <si>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</si>
  <si>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</si>
  <si>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</si>
  <si>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</si>
  <si>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</si>
  <si>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</si>
  <si>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</si>
  <si>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</si>
  <si>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</si>
  <si>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</si>
  <si>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</si>
  <si>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</si>
  <si>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</si>
  <si>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</si>
  <si>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</si>
  <si>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</si>
  <si>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</si>
  <si>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</si>
  <si>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</si>
  <si>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</si>
  <si>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</si>
  <si>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</si>
  <si>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</si>
  <si>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</si>
  <si>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</si>
  <si>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</si>
  <si>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</si>
  <si>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</si>
  <si>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</si>
  <si>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</si>
  <si>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</si>
  <si>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</si>
  <si>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</si>
  <si>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</si>
  <si>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</si>
  <si>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</si>
  <si>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</si>
  <si>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</si>
  <si>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Обязательность выполнения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</si>
  <si>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</si>
  <si>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</si>
  <si>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</si>
  <si>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</si>
  <si>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</si>
  <si>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</si>
  <si>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</si>
  <si>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</si>
  <si>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</si>
  <si>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</si>
  <si>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</si>
  <si>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</si>
  <si>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</si>
  <si>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</si>
  <si>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</si>
  <si>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</si>
  <si>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</si>
  <si>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</si>
  <si>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</si>
  <si>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 xml:space="preserve">Ниже вы можете оставить свои комментарии от региона в целом </t>
  </si>
  <si>
    <t>Фамилия Имя Отчество</t>
  </si>
  <si>
    <t>Должность</t>
  </si>
  <si>
    <t>(код) телефон</t>
  </si>
  <si>
    <r>
      <t xml:space="preserve">Количество ОКК, по которым </t>
    </r>
    <r>
      <rPr>
        <b/>
        <u val="single"/>
        <sz val="10"/>
        <color indexed="10"/>
        <rFont val="Tahoma"/>
        <family val="2"/>
      </rPr>
      <t>не раскрыта</t>
    </r>
    <r>
      <rPr>
        <b/>
        <sz val="10"/>
        <rFont val="Tahoma"/>
        <family val="2"/>
      </rPr>
      <t xml:space="preserve"> информация всего, ед.</t>
    </r>
  </si>
  <si>
    <r>
      <t xml:space="preserve">ОКК, по которым </t>
    </r>
    <r>
      <rPr>
        <b/>
        <u val="single"/>
        <sz val="9"/>
        <color indexed="10"/>
        <rFont val="Tahoma"/>
        <family val="2"/>
      </rPr>
      <t>не раскрыта</t>
    </r>
    <r>
      <rPr>
        <b/>
        <sz val="9"/>
        <rFont val="Tahoma"/>
        <family val="2"/>
      </rPr>
      <t xml:space="preserve"> информация:</t>
    </r>
  </si>
  <si>
    <t>L3_1</t>
  </si>
  <si>
    <t>L3_2_1</t>
  </si>
  <si>
    <t>L3_3</t>
  </si>
  <si>
    <t>L4_1_1</t>
  </si>
  <si>
    <t>L4_1_2</t>
  </si>
  <si>
    <t>L4_2_1</t>
  </si>
  <si>
    <t>L4_2_2</t>
  </si>
  <si>
    <t>XML_OIS_DATA_TAG_NAMES</t>
  </si>
  <si>
    <t>L1</t>
  </si>
  <si>
    <t>L2</t>
  </si>
  <si>
    <t>L3_2_3</t>
  </si>
  <si>
    <t>L3_2_6</t>
  </si>
  <si>
    <t>L3_2_8</t>
  </si>
  <si>
    <t>L4_1_3</t>
  </si>
  <si>
    <t>L5</t>
  </si>
  <si>
    <t>L4_2_3</t>
  </si>
  <si>
    <t>L4_2_4</t>
  </si>
  <si>
    <t>L4_2_5</t>
  </si>
  <si>
    <t>L4_2_6</t>
  </si>
  <si>
    <t>L4_2_7</t>
  </si>
  <si>
    <t>L4_2_8</t>
  </si>
  <si>
    <t>L4_3</t>
  </si>
  <si>
    <t>VDET</t>
  </si>
  <si>
    <t>MANUAL_MODE</t>
  </si>
  <si>
    <t>Свириденко Елена Викторовна
Русский Никита Викторович
Сенюкова Екатерина Александровна
Тавасиева Фатима Валерьевна</t>
  </si>
  <si>
    <t>esviridenko@fstrf.ru; nrusskiy@fstrf.ru; esenukova@fstrf.ru; ftavasieva@fstrf.ru;</t>
  </si>
  <si>
    <t>http://eias.ru/?page=show_templates</t>
  </si>
  <si>
    <t>Информация по стандартам раскрытия информации</t>
  </si>
  <si>
    <t>Формы контроля</t>
  </si>
  <si>
    <t>ИНН</t>
  </si>
  <si>
    <t>КПП</t>
  </si>
  <si>
    <t>Является ли филиалом</t>
  </si>
  <si>
    <t>Наименование филиала</t>
  </si>
  <si>
    <t>Факт раскрытия / нераскрытия информации</t>
  </si>
  <si>
    <t>Наличие / отсутствие нарушения (отметить нужные галочкой)</t>
  </si>
  <si>
    <t>3</t>
  </si>
  <si>
    <t>4</t>
  </si>
  <si>
    <t>5</t>
  </si>
  <si>
    <t>6</t>
  </si>
  <si>
    <t>8</t>
  </si>
  <si>
    <t>9</t>
  </si>
  <si>
    <t>10</t>
  </si>
  <si>
    <t>11</t>
  </si>
  <si>
    <t>Удалить организацию</t>
  </si>
  <si>
    <t>Добавить организацию</t>
  </si>
  <si>
    <t xml:space="preserve">Наименование организации </t>
  </si>
  <si>
    <t>Изменить организацию</t>
  </si>
  <si>
    <t>12</t>
  </si>
  <si>
    <t>13</t>
  </si>
  <si>
    <t>XML_ORG_LIST_TAG_NAMES</t>
  </si>
  <si>
    <t>NSRF</t>
  </si>
  <si>
    <t>ORG_NAME</t>
  </si>
  <si>
    <t>INN_NAME</t>
  </si>
  <si>
    <t>KPP_NAME</t>
  </si>
  <si>
    <t>ADD_ORG_1</t>
  </si>
  <si>
    <t>ADD_ORG_2</t>
  </si>
  <si>
    <t>ADD_ORG_3</t>
  </si>
  <si>
    <t>ADD_ORG_4</t>
  </si>
  <si>
    <t>ADD_ORG_5</t>
  </si>
  <si>
    <t>ОРГАНИЗАЦИЯ</t>
  </si>
  <si>
    <t>ВИД ДЕЯТЕЛЬНОСТИ</t>
  </si>
  <si>
    <t>№</t>
  </si>
  <si>
    <t>Информация об исполнении организациями коммунального комплекса, органом исполнительной власти субъекта Российской Федерации (органом местного самоуправления), уполномоченным осуществлять контроль за соблюдением стандартов раскрытия информации в 2011 году, постановлений Правительства Российской Федерации от 30.12.2009 №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</si>
  <si>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r>
      <t>ОКК, по которым</t>
    </r>
    <r>
      <rPr>
        <b/>
        <sz val="9"/>
        <color indexed="12"/>
        <rFont val="Tahoma"/>
        <family val="2"/>
      </rPr>
      <t xml:space="preserve"> </t>
    </r>
    <r>
      <rPr>
        <b/>
        <u val="single"/>
        <sz val="9"/>
        <color indexed="17"/>
        <rFont val="Tahoma"/>
        <family val="2"/>
      </rPr>
      <t>раскрыта</t>
    </r>
    <r>
      <rPr>
        <b/>
        <sz val="9"/>
        <rFont val="Tahoma"/>
        <family val="2"/>
      </rPr>
      <t xml:space="preserve"> информация:</t>
    </r>
  </si>
  <si>
    <r>
      <t>Количество ОКК, по которым</t>
    </r>
    <r>
      <rPr>
        <b/>
        <sz val="10"/>
        <color indexed="17"/>
        <rFont val="Tahoma"/>
        <family val="2"/>
      </rPr>
      <t xml:space="preserve"> </t>
    </r>
    <r>
      <rPr>
        <b/>
        <u val="single"/>
        <sz val="10"/>
        <color indexed="17"/>
        <rFont val="Tahoma"/>
        <family val="2"/>
      </rPr>
      <t>раскрыта</t>
    </r>
    <r>
      <rPr>
        <b/>
        <sz val="10"/>
        <rFont val="Tahoma"/>
        <family val="2"/>
      </rPr>
      <t xml:space="preserve"> информация всего, ед.</t>
    </r>
  </si>
  <si>
    <t>Количество ОКК всего (ед.), по которым должна быть раскрыта информация в соответствии с постановлением Правительства РФ от 30.12.2009 № 1140, из них:</t>
  </si>
  <si>
    <t>10.1</t>
  </si>
  <si>
    <t>ООО "ЛУКОЙЛ-Коми"</t>
  </si>
  <si>
    <t>1106014140</t>
  </si>
  <si>
    <t>997150001</t>
  </si>
  <si>
    <t>ОАО "Нарьян-Марский хлебозавод"</t>
  </si>
  <si>
    <t>8301140013</t>
  </si>
  <si>
    <t>830001001</t>
  </si>
  <si>
    <t>МУП ЖКУ МО "Барановский сельсовет"</t>
  </si>
  <si>
    <t>3008005486</t>
  </si>
  <si>
    <t>300801001</t>
  </si>
  <si>
    <t>ОАО "Вита"</t>
  </si>
  <si>
    <t>8300030280</t>
  </si>
  <si>
    <t>МУП “Райжилкомхоз Сызранского района”</t>
  </si>
  <si>
    <t>6325043985</t>
  </si>
  <si>
    <t>632501001</t>
  </si>
  <si>
    <t>МП ЗР "Севержилкомсервис"</t>
  </si>
  <si>
    <t>8300010685</t>
  </si>
  <si>
    <t>298301001</t>
  </si>
  <si>
    <t>ГУП НАО "Ненецкая нефтебаза"</t>
  </si>
  <si>
    <t>8300005477</t>
  </si>
  <si>
    <t>ООО "Тарана"</t>
  </si>
  <si>
    <t>2983003658</t>
  </si>
  <si>
    <t>ГУП НАО "Нарьян-Марская электростанция"</t>
  </si>
  <si>
    <t>8300010188</t>
  </si>
  <si>
    <t>Нарьян-Марское МУ ПОКиТС</t>
  </si>
  <si>
    <t>8301020069</t>
  </si>
  <si>
    <t>ООО "Джоуль"</t>
  </si>
  <si>
    <t>2983000079</t>
  </si>
  <si>
    <t>ОАО "Нарьян-Марсейсморазведка"</t>
  </si>
  <si>
    <t>8300030378</t>
  </si>
  <si>
    <t>ООО "ЛУКОЙЛ-ЭНЕРГОСЕТИ"</t>
  </si>
  <si>
    <t>5260230051</t>
  </si>
  <si>
    <t>526001001</t>
  </si>
  <si>
    <t>СНПЗ</t>
  </si>
  <si>
    <t>6325004584</t>
  </si>
  <si>
    <t>МУП г.о. Октябрьск “Жилищное управление”</t>
  </si>
  <si>
    <t>6325037090</t>
  </si>
  <si>
    <t>Муниципальное унитарное предприятие "Амдермасервис"</t>
  </si>
  <si>
    <t>8300140074</t>
  </si>
  <si>
    <t>ОАО "Нарьян-Марский морской торговый порт"</t>
  </si>
  <si>
    <t>2983005535</t>
  </si>
  <si>
    <t>ОАО "Мясопродукты"</t>
  </si>
  <si>
    <t>8300030240</t>
  </si>
  <si>
    <t>Искательское МУП "Посжилкомсервис"</t>
  </si>
  <si>
    <t>8301002408</t>
  </si>
  <si>
    <t>ОАО "Нарьян-Марстрой"</t>
  </si>
  <si>
    <t>8300030025</t>
  </si>
  <si>
    <t>МУП ЖКХ “Уют”</t>
  </si>
  <si>
    <t>6350010430</t>
  </si>
  <si>
    <t>635001001</t>
  </si>
  <si>
    <t>ЗАО "Энергетика и связь строительства</t>
  </si>
  <si>
    <t>6320005633</t>
  </si>
  <si>
    <t>632401001</t>
  </si>
  <si>
    <t>СПК РК "Родина"</t>
  </si>
  <si>
    <t>8300080153</t>
  </si>
  <si>
    <t>МУП "Новотульское"</t>
  </si>
  <si>
    <t>6362015129</t>
  </si>
  <si>
    <t>636201001</t>
  </si>
  <si>
    <t>ООО "Стратегия"</t>
  </si>
  <si>
    <t>6316142147</t>
  </si>
  <si>
    <t>631601001</t>
  </si>
  <si>
    <t>ООО Резонанс</t>
  </si>
  <si>
    <t>6362015023</t>
  </si>
  <si>
    <t>МУП "Коммунальщик"</t>
  </si>
  <si>
    <t>2983006962</t>
  </si>
  <si>
    <t>МУП "Масленниково"</t>
  </si>
  <si>
    <t>6362015070</t>
  </si>
  <si>
    <t>ООО "Липовское"</t>
  </si>
  <si>
    <t>6362015104</t>
  </si>
  <si>
    <t>СХПК "Слава"</t>
  </si>
  <si>
    <t>2108001349</t>
  </si>
  <si>
    <t>210801001</t>
  </si>
  <si>
    <t>МУП "АККПиБ""</t>
  </si>
  <si>
    <t>6361005135</t>
  </si>
  <si>
    <t>636101001</t>
  </si>
  <si>
    <t>ОАО "Водоканал"</t>
  </si>
  <si>
    <t>1108020501</t>
  </si>
  <si>
    <t>110801001</t>
  </si>
  <si>
    <t>ООО "Русь"</t>
  </si>
  <si>
    <t>6362014407</t>
  </si>
  <si>
    <t>ООО "Новокуровское"</t>
  </si>
  <si>
    <t>6362015016</t>
  </si>
  <si>
    <t>636260101</t>
  </si>
  <si>
    <t>ООО "Служба заказчика по жилищно-коммунальным услугам поселка Искателей"</t>
  </si>
  <si>
    <t>2983997336</t>
  </si>
  <si>
    <t>ООО "АВИАНТА"</t>
  </si>
  <si>
    <t>7722718121</t>
  </si>
  <si>
    <t>772201001</t>
  </si>
  <si>
    <t>ООО "Служба Заказчика"</t>
  </si>
  <si>
    <t>2983997110</t>
  </si>
  <si>
    <t>ООО "ИНВЕСТСТРОЙ"</t>
  </si>
  <si>
    <t>2983003619</t>
  </si>
  <si>
    <t>ООО "Автотех-Заполярье"</t>
  </si>
  <si>
    <t>2983997390</t>
  </si>
  <si>
    <t>ОАО "КуйбышевАзот"</t>
  </si>
  <si>
    <t>6320005915</t>
  </si>
  <si>
    <t>997350001</t>
  </si>
  <si>
    <t>ООО "Нарьян-Маржилсервис"</t>
  </si>
  <si>
    <t>2983007130</t>
  </si>
  <si>
    <t>Государственное унитарное предприятие Самарской области "Экология"</t>
  </si>
  <si>
    <t>6316029448</t>
  </si>
  <si>
    <t>МУП "Комбинат по благоустройству и бытовому обслуживанию"</t>
  </si>
  <si>
    <t>2983004323</t>
  </si>
  <si>
    <t>ООО "Полигон"</t>
  </si>
  <si>
    <t>2109903290</t>
  </si>
  <si>
    <t>210901001</t>
  </si>
  <si>
    <t>нет</t>
  </si>
  <si>
    <t>Кравцова Елена Алексеевна</t>
  </si>
  <si>
    <t>ведущий консультант КГРЦТ НАО</t>
  </si>
  <si>
    <t>(81853) 4-12-37</t>
  </si>
  <si>
    <t>tarifnao@mail.ru</t>
  </si>
  <si>
    <t>Волынец Лариса Андреевна</t>
  </si>
  <si>
    <t>(81853)4-31-32</t>
  </si>
  <si>
    <t>Комитет по государственному регулированию цен (тарифов) Ненецкого автономного округа</t>
  </si>
  <si>
    <t>(81853) 4-31-32</t>
  </si>
  <si>
    <t>(81853) 4-12 -37</t>
  </si>
  <si>
    <t>Есть в наличии</t>
  </si>
  <si>
    <t>Нет в наличии</t>
  </si>
  <si>
    <t>раскрыта без нарушений</t>
  </si>
  <si>
    <t>раскрыта с нарушениями</t>
  </si>
  <si>
    <t>a</t>
  </si>
  <si>
    <t/>
  </si>
  <si>
    <t>Осуществление мониторинга устранения выявленного нарушения;</t>
  </si>
  <si>
    <t>Систематическое наблюдение и анализ информации;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</si>
</sst>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#,##0.0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#\."/>
    <numFmt numFmtId="174" formatCode="#.##0\.00"/>
    <numFmt numFmtId="175" formatCode="#\.00"/>
    <numFmt numFmtId="176" formatCode="\$#\.00"/>
    <numFmt numFmtId="177" formatCode="%#\.00"/>
    <numFmt numFmtId="178" formatCode="#,##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</numFmts>
  <fonts count="8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9"/>
      <color indexed="9"/>
      <name val="Tahoma"/>
      <family val="2"/>
    </font>
    <font>
      <b/>
      <sz val="9"/>
      <color indexed="55"/>
      <name val="Tahoma"/>
      <family val="2"/>
    </font>
    <font>
      <sz val="9"/>
      <color indexed="8"/>
      <name val="Tahoma"/>
      <family val="2"/>
    </font>
    <font>
      <b/>
      <u val="single"/>
      <sz val="10"/>
      <color indexed="12"/>
      <name val="Tahoma"/>
      <family val="2"/>
    </font>
    <font>
      <sz val="10"/>
      <color indexed="9"/>
      <name val="Arial Cyr"/>
      <family val="0"/>
    </font>
    <font>
      <b/>
      <sz val="11"/>
      <name val="Tahoma"/>
      <family val="2"/>
    </font>
    <font>
      <sz val="8"/>
      <name val="Calibri"/>
      <family val="2"/>
    </font>
    <font>
      <b/>
      <u val="single"/>
      <sz val="10"/>
      <color indexed="10"/>
      <name val="Tahoma"/>
      <family val="2"/>
    </font>
    <font>
      <b/>
      <u val="single"/>
      <sz val="9"/>
      <color indexed="10"/>
      <name val="Tahoma"/>
      <family val="2"/>
    </font>
    <font>
      <sz val="14"/>
      <name val="Marlett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b/>
      <sz val="9"/>
      <color indexed="12"/>
      <name val="Tahoma"/>
      <family val="2"/>
    </font>
    <font>
      <b/>
      <u val="single"/>
      <sz val="9"/>
      <color indexed="17"/>
      <name val="Tahoma"/>
      <family val="2"/>
    </font>
    <font>
      <b/>
      <sz val="10"/>
      <color indexed="17"/>
      <name val="Tahoma"/>
      <family val="2"/>
    </font>
    <font>
      <b/>
      <u val="single"/>
      <sz val="10"/>
      <color indexed="17"/>
      <name val="Tahoma"/>
      <family val="2"/>
    </font>
    <font>
      <sz val="11"/>
      <color theme="1"/>
      <name val="Calibri"/>
      <family val="2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121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45" fillId="0" borderId="0">
      <alignment vertical="top"/>
      <protection/>
    </xf>
    <xf numFmtId="183" fontId="62" fillId="0" borderId="0">
      <alignment vertical="top"/>
      <protection/>
    </xf>
    <xf numFmtId="186" fontId="62" fillId="2" borderId="0">
      <alignment vertical="top"/>
      <protection/>
    </xf>
    <xf numFmtId="183" fontId="62" fillId="3" borderId="0">
      <alignment vertical="top"/>
      <protection/>
    </xf>
    <xf numFmtId="187" fontId="45" fillId="0" borderId="0">
      <alignment vertical="top"/>
      <protection/>
    </xf>
    <xf numFmtId="187" fontId="4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4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4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45" fillId="0" borderId="0">
      <alignment vertical="top"/>
      <protection/>
    </xf>
    <xf numFmtId="187" fontId="4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2" fillId="0" borderId="1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6" fontId="42" fillId="0" borderId="0">
      <alignment/>
      <protection locked="0"/>
    </xf>
    <xf numFmtId="173" fontId="43" fillId="0" borderId="0">
      <alignment/>
      <protection locked="0"/>
    </xf>
    <xf numFmtId="173" fontId="43" fillId="0" borderId="0">
      <alignment/>
      <protection locked="0"/>
    </xf>
    <xf numFmtId="173" fontId="42" fillId="0" borderId="1">
      <alignment/>
      <protection locked="0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63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33" fillId="5" borderId="0" applyNumberFormat="0" applyBorder="0" applyAlignment="0" applyProtection="0"/>
    <xf numFmtId="0" fontId="25" fillId="2" borderId="3" applyNumberFormat="0" applyAlignment="0" applyProtection="0"/>
    <xf numFmtId="0" fontId="30" fillId="21" borderId="4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3" fontId="64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22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4" fontId="17" fillId="0" borderId="0">
      <alignment vertical="top"/>
      <protection/>
    </xf>
    <xf numFmtId="187" fontId="65" fillId="0" borderId="0">
      <alignment vertical="top"/>
      <protection/>
    </xf>
    <xf numFmtId="172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4" fillId="0" borderId="0" applyFont="0" applyFill="0" applyBorder="0" applyAlignment="0" applyProtection="0"/>
    <xf numFmtId="0" fontId="38" fillId="3" borderId="0" applyNumberFormat="0" applyBorder="0" applyAlignment="0" applyProtection="0"/>
    <xf numFmtId="0" fontId="66" fillId="0" borderId="0">
      <alignment vertical="top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187" fontId="67" fillId="0" borderId="0">
      <alignment vertical="top"/>
      <protection/>
    </xf>
    <xf numFmtId="167" fontId="68" fillId="0" borderId="0">
      <alignment/>
      <protection/>
    </xf>
    <xf numFmtId="0" fontId="69" fillId="0" borderId="0" applyNumberFormat="0" applyFill="0" applyBorder="0" applyAlignment="0" applyProtection="0"/>
    <xf numFmtId="0" fontId="23" fillId="8" borderId="3" applyNumberFormat="0" applyAlignment="0" applyProtection="0"/>
    <xf numFmtId="187" fontId="62" fillId="0" borderId="0">
      <alignment vertical="top"/>
      <protection/>
    </xf>
    <xf numFmtId="187" fontId="62" fillId="2" borderId="0">
      <alignment vertical="top"/>
      <protection/>
    </xf>
    <xf numFmtId="191" fontId="62" fillId="3" borderId="0">
      <alignment vertical="top"/>
      <protection/>
    </xf>
    <xf numFmtId="0" fontId="36" fillId="0" borderId="8" applyNumberFormat="0" applyFill="0" applyAlignment="0" applyProtection="0"/>
    <xf numFmtId="0" fontId="3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4" fillId="2" borderId="10" applyNumberFormat="0" applyAlignment="0" applyProtection="0"/>
    <xf numFmtId="0" fontId="7" fillId="0" borderId="0" applyNumberFormat="0">
      <alignment horizontal="left"/>
      <protection/>
    </xf>
    <xf numFmtId="4" fontId="70" fillId="22" borderId="10" applyNumberFormat="0" applyProtection="0">
      <alignment vertical="center"/>
    </xf>
    <xf numFmtId="4" fontId="71" fillId="22" borderId="10" applyNumberFormat="0" applyProtection="0">
      <alignment vertical="center"/>
    </xf>
    <xf numFmtId="4" fontId="70" fillId="22" borderId="10" applyNumberFormat="0" applyProtection="0">
      <alignment horizontal="left" vertical="center" indent="1"/>
    </xf>
    <xf numFmtId="4" fontId="70" fillId="22" borderId="10" applyNumberFormat="0" applyProtection="0">
      <alignment horizontal="left" vertical="center" indent="1"/>
    </xf>
    <xf numFmtId="0" fontId="22" fillId="4" borderId="10" applyNumberFormat="0" applyProtection="0">
      <alignment horizontal="left" vertical="center" indent="1"/>
    </xf>
    <xf numFmtId="4" fontId="70" fillId="5" borderId="10" applyNumberFormat="0" applyProtection="0">
      <alignment horizontal="right" vertical="center"/>
    </xf>
    <xf numFmtId="4" fontId="70" fillId="10" borderId="10" applyNumberFormat="0" applyProtection="0">
      <alignment horizontal="right" vertical="center"/>
    </xf>
    <xf numFmtId="4" fontId="70" fillId="18" borderId="10" applyNumberFormat="0" applyProtection="0">
      <alignment horizontal="right" vertical="center"/>
    </xf>
    <xf numFmtId="4" fontId="70" fillId="12" borderId="10" applyNumberFormat="0" applyProtection="0">
      <alignment horizontal="right" vertical="center"/>
    </xf>
    <xf numFmtId="4" fontId="70" fillId="16" borderId="10" applyNumberFormat="0" applyProtection="0">
      <alignment horizontal="right" vertical="center"/>
    </xf>
    <xf numFmtId="4" fontId="70" fillId="20" borderId="10" applyNumberFormat="0" applyProtection="0">
      <alignment horizontal="right" vertical="center"/>
    </xf>
    <xf numFmtId="4" fontId="70" fillId="19" borderId="10" applyNumberFormat="0" applyProtection="0">
      <alignment horizontal="right" vertical="center"/>
    </xf>
    <xf numFmtId="4" fontId="70" fillId="24" borderId="10" applyNumberFormat="0" applyProtection="0">
      <alignment horizontal="right" vertical="center"/>
    </xf>
    <xf numFmtId="4" fontId="70" fillId="11" borderId="10" applyNumberFormat="0" applyProtection="0">
      <alignment horizontal="right" vertical="center"/>
    </xf>
    <xf numFmtId="4" fontId="72" fillId="25" borderId="10" applyNumberFormat="0" applyProtection="0">
      <alignment horizontal="left" vertical="center" indent="1"/>
    </xf>
    <xf numFmtId="4" fontId="70" fillId="26" borderId="11" applyNumberFormat="0" applyProtection="0">
      <alignment horizontal="left" vertical="center" indent="1"/>
    </xf>
    <xf numFmtId="4" fontId="73" fillId="27" borderId="0" applyNumberFormat="0" applyProtection="0">
      <alignment horizontal="left" vertical="center" indent="1"/>
    </xf>
    <xf numFmtId="0" fontId="22" fillId="4" borderId="10" applyNumberFormat="0" applyProtection="0">
      <alignment horizontal="left" vertical="center" indent="1"/>
    </xf>
    <xf numFmtId="4" fontId="70" fillId="26" borderId="10" applyNumberFormat="0" applyProtection="0">
      <alignment horizontal="left" vertical="center" indent="1"/>
    </xf>
    <xf numFmtId="4" fontId="70" fillId="28" borderId="10" applyNumberFormat="0" applyProtection="0">
      <alignment horizontal="left" vertical="center" indent="1"/>
    </xf>
    <xf numFmtId="0" fontId="22" fillId="28" borderId="10" applyNumberFormat="0" applyProtection="0">
      <alignment horizontal="left" vertical="center" indent="1"/>
    </xf>
    <xf numFmtId="0" fontId="22" fillId="28" borderId="10" applyNumberFormat="0" applyProtection="0">
      <alignment horizontal="left" vertical="center" indent="1"/>
    </xf>
    <xf numFmtId="0" fontId="22" fillId="21" borderId="10" applyNumberFormat="0" applyProtection="0">
      <alignment horizontal="left" vertical="center" indent="1"/>
    </xf>
    <xf numFmtId="0" fontId="22" fillId="21" borderId="10" applyNumberFormat="0" applyProtection="0">
      <alignment horizontal="left" vertical="center" indent="1"/>
    </xf>
    <xf numFmtId="0" fontId="22" fillId="2" borderId="10" applyNumberFormat="0" applyProtection="0">
      <alignment horizontal="left" vertical="center" indent="1"/>
    </xf>
    <xf numFmtId="0" fontId="22" fillId="2" borderId="10" applyNumberFormat="0" applyProtection="0">
      <alignment horizontal="left" vertical="center" indent="1"/>
    </xf>
    <xf numFmtId="0" fontId="22" fillId="4" borderId="10" applyNumberFormat="0" applyProtection="0">
      <alignment horizontal="left" vertical="center" indent="1"/>
    </xf>
    <xf numFmtId="0" fontId="22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0" fillId="23" borderId="10" applyNumberFormat="0" applyProtection="0">
      <alignment vertical="center"/>
    </xf>
    <xf numFmtId="4" fontId="71" fillId="23" borderId="10" applyNumberFormat="0" applyProtection="0">
      <alignment vertical="center"/>
    </xf>
    <xf numFmtId="4" fontId="70" fillId="23" borderId="10" applyNumberFormat="0" applyProtection="0">
      <alignment horizontal="left" vertical="center" indent="1"/>
    </xf>
    <xf numFmtId="4" fontId="70" fillId="23" borderId="10" applyNumberFormat="0" applyProtection="0">
      <alignment horizontal="left" vertical="center" indent="1"/>
    </xf>
    <xf numFmtId="4" fontId="70" fillId="26" borderId="10" applyNumberFormat="0" applyProtection="0">
      <alignment horizontal="right" vertical="center"/>
    </xf>
    <xf numFmtId="4" fontId="71" fillId="26" borderId="10" applyNumberFormat="0" applyProtection="0">
      <alignment horizontal="right" vertical="center"/>
    </xf>
    <xf numFmtId="0" fontId="22" fillId="4" borderId="10" applyNumberFormat="0" applyProtection="0">
      <alignment horizontal="left" vertical="center" indent="1"/>
    </xf>
    <xf numFmtId="0" fontId="22" fillId="4" borderId="10" applyNumberFormat="0" applyProtection="0">
      <alignment horizontal="left" vertical="center" indent="1"/>
    </xf>
    <xf numFmtId="0" fontId="74" fillId="0" borderId="0">
      <alignment/>
      <protection/>
    </xf>
    <xf numFmtId="4" fontId="75" fillId="26" borderId="10" applyNumberFormat="0" applyProtection="0">
      <alignment horizontal="right" vertical="center"/>
    </xf>
    <xf numFmtId="0" fontId="5" fillId="0" borderId="0">
      <alignment/>
      <protection/>
    </xf>
    <xf numFmtId="187" fontId="76" fillId="29" borderId="0">
      <alignment horizontal="right" vertical="top"/>
      <protection/>
    </xf>
    <xf numFmtId="0" fontId="31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167" fontId="4" fillId="0" borderId="2">
      <alignment/>
      <protection locked="0"/>
    </xf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4" fillId="2" borderId="10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7" fillId="0" borderId="0" applyBorder="0">
      <alignment vertical="center"/>
      <protection/>
    </xf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30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49" fontId="0" fillId="0" borderId="0" applyBorder="0">
      <alignment vertical="top"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8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0" borderId="0">
      <alignment/>
      <protection/>
    </xf>
    <xf numFmtId="187" fontId="45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170" fontId="4" fillId="0" borderId="14" applyFont="0" applyFill="0" applyBorder="0" applyProtection="0">
      <alignment horizontal="center" vertical="center"/>
    </xf>
    <xf numFmtId="177" fontId="42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95">
    <xf numFmtId="49" fontId="0" fillId="0" borderId="0" xfId="0" applyAlignment="1">
      <alignment vertical="top"/>
    </xf>
    <xf numFmtId="49" fontId="14" fillId="8" borderId="14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997" applyFo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0" fontId="4" fillId="0" borderId="0" xfId="1000" applyProtection="1">
      <alignment/>
      <protection/>
    </xf>
    <xf numFmtId="49" fontId="4" fillId="0" borderId="0" xfId="1000" applyNumberFormat="1" applyProtection="1">
      <alignment/>
      <protection/>
    </xf>
    <xf numFmtId="49" fontId="0" fillId="30" borderId="17" xfId="997" applyFont="1" applyFill="1" applyBorder="1" applyProtection="1">
      <alignment vertical="top"/>
      <protection/>
    </xf>
    <xf numFmtId="49" fontId="0" fillId="30" borderId="18" xfId="997" applyFont="1" applyFill="1" applyBorder="1" applyProtection="1">
      <alignment vertical="top"/>
      <protection/>
    </xf>
    <xf numFmtId="0" fontId="14" fillId="30" borderId="18" xfId="1002" applyNumberFormat="1" applyFont="1" applyFill="1" applyBorder="1" applyAlignment="1" applyProtection="1">
      <alignment horizontal="center" vertical="center" wrapText="1"/>
      <protection/>
    </xf>
    <xf numFmtId="49" fontId="0" fillId="30" borderId="19" xfId="997" applyFont="1" applyFill="1" applyBorder="1" applyProtection="1">
      <alignment vertical="top"/>
      <protection/>
    </xf>
    <xf numFmtId="49" fontId="0" fillId="30" borderId="15" xfId="997" applyFont="1" applyFill="1" applyBorder="1" applyProtection="1">
      <alignment vertical="top"/>
      <protection/>
    </xf>
    <xf numFmtId="49" fontId="0" fillId="30" borderId="19" xfId="999" applyFont="1" applyFill="1" applyBorder="1" applyProtection="1">
      <alignment vertical="top"/>
      <protection/>
    </xf>
    <xf numFmtId="49" fontId="0" fillId="30" borderId="0" xfId="999" applyFont="1" applyFill="1" applyBorder="1" applyProtection="1">
      <alignment vertical="top"/>
      <protection/>
    </xf>
    <xf numFmtId="49" fontId="0" fillId="30" borderId="15" xfId="999" applyFont="1" applyFill="1" applyBorder="1" applyProtection="1">
      <alignment vertical="top"/>
      <protection/>
    </xf>
    <xf numFmtId="49" fontId="0" fillId="0" borderId="0" xfId="999" applyFont="1" applyProtection="1">
      <alignment vertical="top"/>
      <protection/>
    </xf>
    <xf numFmtId="0" fontId="0" fillId="0" borderId="0" xfId="995" applyFont="1" applyAlignment="1" applyProtection="1">
      <alignment wrapText="1"/>
      <protection/>
    </xf>
    <xf numFmtId="0" fontId="0" fillId="30" borderId="19" xfId="995" applyFont="1" applyFill="1" applyBorder="1" applyAlignment="1" applyProtection="1">
      <alignment wrapText="1"/>
      <protection/>
    </xf>
    <xf numFmtId="0" fontId="0" fillId="30" borderId="0" xfId="995" applyFont="1" applyFill="1" applyBorder="1" applyAlignment="1" applyProtection="1">
      <alignment wrapText="1"/>
      <protection/>
    </xf>
    <xf numFmtId="0" fontId="0" fillId="30" borderId="0" xfId="1002" applyFont="1" applyFill="1" applyBorder="1" applyAlignment="1" applyProtection="1">
      <alignment wrapText="1"/>
      <protection/>
    </xf>
    <xf numFmtId="0" fontId="0" fillId="30" borderId="15" xfId="1002" applyFont="1" applyFill="1" applyBorder="1" applyAlignment="1" applyProtection="1">
      <alignment wrapText="1"/>
      <protection/>
    </xf>
    <xf numFmtId="0" fontId="0" fillId="0" borderId="0" xfId="1002" applyFont="1" applyAlignment="1" applyProtection="1">
      <alignment wrapText="1"/>
      <protection/>
    </xf>
    <xf numFmtId="49" fontId="14" fillId="30" borderId="0" xfId="998" applyFont="1" applyFill="1" applyBorder="1" applyAlignment="1" applyProtection="1">
      <alignment horizontal="left" vertical="center" indent="2"/>
      <protection/>
    </xf>
    <xf numFmtId="49" fontId="0" fillId="30" borderId="20" xfId="999" applyFont="1" applyFill="1" applyBorder="1" applyProtection="1">
      <alignment vertical="top"/>
      <protection/>
    </xf>
    <xf numFmtId="49" fontId="0" fillId="30" borderId="21" xfId="999" applyFont="1" applyFill="1" applyBorder="1" applyProtection="1">
      <alignment vertical="top"/>
      <protection/>
    </xf>
    <xf numFmtId="49" fontId="0" fillId="30" borderId="22" xfId="999" applyFont="1" applyFill="1" applyBorder="1" applyProtection="1">
      <alignment vertical="top"/>
      <protection/>
    </xf>
    <xf numFmtId="49" fontId="0" fillId="0" borderId="0" xfId="999" applyFont="1" applyFill="1" applyProtection="1">
      <alignment vertical="top"/>
      <protection/>
    </xf>
    <xf numFmtId="49" fontId="0" fillId="0" borderId="0" xfId="999" applyFont="1" applyFill="1" applyBorder="1" applyProtection="1">
      <alignment vertical="top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Alignment="1" applyProtection="1">
      <alignment vertical="top" wrapText="1"/>
      <protection/>
    </xf>
    <xf numFmtId="49" fontId="55" fillId="0" borderId="0" xfId="715" applyNumberFormat="1" applyFont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000" applyFont="1" applyProtection="1">
      <alignment/>
      <protection/>
    </xf>
    <xf numFmtId="0" fontId="18" fillId="30" borderId="17" xfId="996" applyFont="1" applyFill="1" applyBorder="1" applyAlignment="1" applyProtection="1">
      <alignment vertical="center" wrapText="1"/>
      <protection/>
    </xf>
    <xf numFmtId="0" fontId="18" fillId="30" borderId="18" xfId="996" applyFont="1" applyFill="1" applyBorder="1" applyAlignment="1" applyProtection="1">
      <alignment vertical="center" wrapText="1"/>
      <protection/>
    </xf>
    <xf numFmtId="0" fontId="41" fillId="30" borderId="18" xfId="715" applyFont="1" applyFill="1" applyBorder="1" applyAlignment="1" applyProtection="1">
      <alignment vertical="center"/>
      <protection/>
    </xf>
    <xf numFmtId="49" fontId="41" fillId="0" borderId="18" xfId="715" applyNumberFormat="1" applyFont="1" applyBorder="1" applyAlignment="1" applyProtection="1">
      <alignment vertical="top"/>
      <protection/>
    </xf>
    <xf numFmtId="0" fontId="18" fillId="30" borderId="23" xfId="996" applyFont="1" applyFill="1" applyBorder="1" applyAlignment="1" applyProtection="1">
      <alignment vertical="center" wrapText="1"/>
      <protection/>
    </xf>
    <xf numFmtId="0" fontId="18" fillId="0" borderId="0" xfId="996" applyFont="1" applyAlignment="1" applyProtection="1">
      <alignment vertical="center" wrapText="1"/>
      <protection/>
    </xf>
    <xf numFmtId="0" fontId="18" fillId="30" borderId="19" xfId="996" applyFont="1" applyFill="1" applyBorder="1" applyAlignment="1" applyProtection="1">
      <alignment vertical="center" wrapText="1"/>
      <protection/>
    </xf>
    <xf numFmtId="0" fontId="18" fillId="30" borderId="15" xfId="996" applyFont="1" applyFill="1" applyBorder="1" applyAlignment="1" applyProtection="1">
      <alignment vertical="center" wrapText="1"/>
      <protection/>
    </xf>
    <xf numFmtId="0" fontId="18" fillId="30" borderId="0" xfId="996" applyFont="1" applyFill="1" applyBorder="1" applyAlignment="1" applyProtection="1">
      <alignment vertical="center" wrapText="1"/>
      <protection/>
    </xf>
    <xf numFmtId="0" fontId="40" fillId="30" borderId="19" xfId="996" applyFont="1" applyFill="1" applyBorder="1" applyAlignment="1" applyProtection="1">
      <alignment vertical="center" wrapText="1"/>
      <protection/>
    </xf>
    <xf numFmtId="0" fontId="18" fillId="30" borderId="20" xfId="996" applyFont="1" applyFill="1" applyBorder="1" applyAlignment="1" applyProtection="1">
      <alignment vertical="center" wrapText="1"/>
      <protection/>
    </xf>
    <xf numFmtId="0" fontId="18" fillId="30" borderId="21" xfId="996" applyFont="1" applyFill="1" applyBorder="1" applyAlignment="1" applyProtection="1">
      <alignment vertical="center" wrapText="1"/>
      <protection/>
    </xf>
    <xf numFmtId="0" fontId="18" fillId="30" borderId="22" xfId="996" applyFont="1" applyFill="1" applyBorder="1" applyAlignment="1" applyProtection="1">
      <alignment vertical="center" wrapText="1"/>
      <protection/>
    </xf>
    <xf numFmtId="0" fontId="56" fillId="0" borderId="0" xfId="1000" applyNumberFormat="1" applyFont="1" applyProtection="1">
      <alignment/>
      <protection/>
    </xf>
    <xf numFmtId="0" fontId="56" fillId="0" borderId="0" xfId="1000" applyFont="1" applyProtection="1">
      <alignment/>
      <protection/>
    </xf>
    <xf numFmtId="0" fontId="52" fillId="0" borderId="0" xfId="1000" applyFont="1" applyAlignment="1" applyProtection="1">
      <alignment vertical="center" wrapText="1"/>
      <protection/>
    </xf>
    <xf numFmtId="0" fontId="0" fillId="0" borderId="0" xfId="1000" applyFont="1" applyAlignment="1" applyProtection="1">
      <alignment vertical="center" wrapText="1"/>
      <protection/>
    </xf>
    <xf numFmtId="0" fontId="0" fillId="30" borderId="17" xfId="1000" applyFont="1" applyFill="1" applyBorder="1" applyAlignment="1" applyProtection="1">
      <alignment vertical="center" wrapText="1"/>
      <protection/>
    </xf>
    <xf numFmtId="0" fontId="0" fillId="30" borderId="18" xfId="1000" applyFont="1" applyFill="1" applyBorder="1" applyAlignment="1" applyProtection="1">
      <alignment vertical="center" wrapText="1"/>
      <protection/>
    </xf>
    <xf numFmtId="0" fontId="0" fillId="30" borderId="23" xfId="1000" applyFont="1" applyFill="1" applyBorder="1" applyAlignment="1" applyProtection="1">
      <alignment vertical="center" wrapText="1"/>
      <protection/>
    </xf>
    <xf numFmtId="0" fontId="0" fillId="30" borderId="19" xfId="1000" applyFont="1" applyFill="1" applyBorder="1" applyAlignment="1" applyProtection="1">
      <alignment vertical="center" wrapText="1"/>
      <protection/>
    </xf>
    <xf numFmtId="0" fontId="0" fillId="30" borderId="15" xfId="1000" applyFont="1" applyFill="1" applyBorder="1" applyAlignment="1" applyProtection="1">
      <alignment vertical="center" wrapText="1"/>
      <protection/>
    </xf>
    <xf numFmtId="0" fontId="0" fillId="30" borderId="0" xfId="1000" applyFont="1" applyFill="1" applyBorder="1" applyAlignment="1" applyProtection="1">
      <alignment vertical="center" wrapText="1"/>
      <protection/>
    </xf>
    <xf numFmtId="0" fontId="14" fillId="8" borderId="14" xfId="1000" applyFont="1" applyFill="1" applyBorder="1" applyAlignment="1" applyProtection="1">
      <alignment horizontal="center" vertical="center" wrapText="1"/>
      <protection/>
    </xf>
    <xf numFmtId="0" fontId="0" fillId="30" borderId="0" xfId="1000" applyFont="1" applyFill="1" applyBorder="1" applyAlignment="1" applyProtection="1">
      <alignment horizontal="center" vertical="center" wrapText="1"/>
      <protection/>
    </xf>
    <xf numFmtId="0" fontId="0" fillId="30" borderId="24" xfId="1004" applyNumberFormat="1" applyFont="1" applyFill="1" applyBorder="1" applyAlignment="1" applyProtection="1">
      <alignment horizontal="center" vertical="center" wrapText="1"/>
      <protection/>
    </xf>
    <xf numFmtId="0" fontId="0" fillId="30" borderId="14" xfId="1004" applyNumberFormat="1" applyFont="1" applyFill="1" applyBorder="1" applyAlignment="1" applyProtection="1">
      <alignment horizontal="center" vertical="center" wrapText="1"/>
      <protection/>
    </xf>
    <xf numFmtId="0" fontId="0" fillId="30" borderId="25" xfId="1004" applyNumberFormat="1" applyFont="1" applyFill="1" applyBorder="1" applyAlignment="1" applyProtection="1">
      <alignment horizontal="center" vertical="center" wrapText="1"/>
      <protection/>
    </xf>
    <xf numFmtId="0" fontId="0" fillId="30" borderId="15" xfId="1000" applyFont="1" applyFill="1" applyBorder="1" applyAlignment="1" applyProtection="1">
      <alignment vertical="center" wrapText="1"/>
      <protection/>
    </xf>
    <xf numFmtId="0" fontId="0" fillId="0" borderId="0" xfId="1000" applyFont="1" applyAlignment="1" applyProtection="1">
      <alignment vertical="center" wrapText="1"/>
      <protection/>
    </xf>
    <xf numFmtId="0" fontId="0" fillId="30" borderId="19" xfId="1000" applyFont="1" applyFill="1" applyBorder="1" applyAlignment="1" applyProtection="1">
      <alignment vertical="center" wrapText="1"/>
      <protection/>
    </xf>
    <xf numFmtId="0" fontId="0" fillId="30" borderId="20" xfId="1000" applyFont="1" applyFill="1" applyBorder="1" applyAlignment="1" applyProtection="1">
      <alignment vertical="center" wrapText="1"/>
      <protection/>
    </xf>
    <xf numFmtId="0" fontId="0" fillId="30" borderId="21" xfId="1000" applyFont="1" applyFill="1" applyBorder="1" applyAlignment="1" applyProtection="1">
      <alignment vertical="center" wrapText="1"/>
      <protection/>
    </xf>
    <xf numFmtId="0" fontId="0" fillId="30" borderId="22" xfId="1000" applyFont="1" applyFill="1" applyBorder="1" applyAlignment="1" applyProtection="1">
      <alignment vertical="center" wrapText="1"/>
      <protection/>
    </xf>
    <xf numFmtId="0" fontId="18" fillId="30" borderId="24" xfId="1004" applyNumberFormat="1" applyFont="1" applyFill="1" applyBorder="1" applyAlignment="1" applyProtection="1">
      <alignment horizontal="center" vertical="center" wrapText="1"/>
      <protection/>
    </xf>
    <xf numFmtId="0" fontId="18" fillId="30" borderId="14" xfId="1004" applyNumberFormat="1" applyFont="1" applyFill="1" applyBorder="1" applyAlignment="1" applyProtection="1">
      <alignment horizontal="center" vertical="center" wrapText="1"/>
      <protection/>
    </xf>
    <xf numFmtId="0" fontId="18" fillId="30" borderId="25" xfId="1004" applyNumberFormat="1" applyFont="1" applyFill="1" applyBorder="1" applyAlignment="1" applyProtection="1">
      <alignment horizontal="center" vertical="center" wrapText="1"/>
      <protection/>
    </xf>
    <xf numFmtId="0" fontId="0" fillId="0" borderId="0" xfId="1005" applyFont="1" applyAlignment="1" applyProtection="1">
      <alignment vertical="center" wrapText="1"/>
      <protection/>
    </xf>
    <xf numFmtId="0" fontId="0" fillId="30" borderId="17" xfId="1005" applyFont="1" applyFill="1" applyBorder="1" applyAlignment="1" applyProtection="1">
      <alignment vertical="center" wrapText="1"/>
      <protection/>
    </xf>
    <xf numFmtId="0" fontId="0" fillId="30" borderId="18" xfId="1005" applyFont="1" applyFill="1" applyBorder="1" applyAlignment="1" applyProtection="1">
      <alignment vertical="center" wrapText="1"/>
      <protection/>
    </xf>
    <xf numFmtId="0" fontId="0" fillId="30" borderId="23" xfId="1005" applyFont="1" applyFill="1" applyBorder="1" applyAlignment="1" applyProtection="1">
      <alignment vertical="center" wrapText="1"/>
      <protection/>
    </xf>
    <xf numFmtId="0" fontId="0" fillId="30" borderId="19" xfId="1005" applyFont="1" applyFill="1" applyBorder="1" applyAlignment="1" applyProtection="1">
      <alignment vertical="center" wrapText="1"/>
      <protection/>
    </xf>
    <xf numFmtId="0" fontId="0" fillId="30" borderId="15" xfId="1005" applyFont="1" applyFill="1" applyBorder="1" applyAlignment="1" applyProtection="1">
      <alignment vertical="center" wrapText="1"/>
      <protection/>
    </xf>
    <xf numFmtId="0" fontId="0" fillId="30" borderId="0" xfId="1005" applyFont="1" applyFill="1" applyBorder="1" applyAlignment="1" applyProtection="1">
      <alignment vertical="center" wrapText="1"/>
      <protection/>
    </xf>
    <xf numFmtId="0" fontId="0" fillId="30" borderId="19" xfId="1005" applyFont="1" applyFill="1" applyBorder="1" applyAlignment="1" applyProtection="1">
      <alignment horizontal="center" vertical="center" wrapText="1"/>
      <protection/>
    </xf>
    <xf numFmtId="0" fontId="0" fillId="30" borderId="15" xfId="1005" applyFont="1" applyFill="1" applyBorder="1" applyAlignment="1" applyProtection="1">
      <alignment horizontal="center" vertical="center" wrapText="1"/>
      <protection/>
    </xf>
    <xf numFmtId="0" fontId="0" fillId="0" borderId="0" xfId="1005" applyFont="1" applyAlignment="1" applyProtection="1">
      <alignment horizontal="center" vertical="center" wrapText="1"/>
      <protection/>
    </xf>
    <xf numFmtId="0" fontId="0" fillId="30" borderId="26" xfId="1005" applyFont="1" applyFill="1" applyBorder="1" applyAlignment="1" applyProtection="1">
      <alignment horizontal="center" vertical="center" wrapText="1"/>
      <protection/>
    </xf>
    <xf numFmtId="0" fontId="0" fillId="30" borderId="27" xfId="1005" applyFont="1" applyFill="1" applyBorder="1" applyAlignment="1" applyProtection="1">
      <alignment horizontal="center" vertical="center" wrapText="1"/>
      <protection/>
    </xf>
    <xf numFmtId="49" fontId="0" fillId="30" borderId="19" xfId="1005" applyNumberFormat="1" applyFont="1" applyFill="1" applyBorder="1" applyAlignment="1" applyProtection="1">
      <alignment horizontal="center" vertical="center" wrapText="1"/>
      <protection/>
    </xf>
    <xf numFmtId="49" fontId="53" fillId="0" borderId="28" xfId="1005" applyNumberFormat="1" applyFont="1" applyFill="1" applyBorder="1" applyAlignment="1" applyProtection="1">
      <alignment horizontal="center" vertical="center" wrapText="1"/>
      <protection/>
    </xf>
    <xf numFmtId="49" fontId="53" fillId="0" borderId="29" xfId="1005" applyNumberFormat="1" applyFont="1" applyFill="1" applyBorder="1" applyAlignment="1" applyProtection="1">
      <alignment horizontal="center" vertical="center" wrapText="1"/>
      <protection/>
    </xf>
    <xf numFmtId="49" fontId="53" fillId="0" borderId="30" xfId="1005" applyNumberFormat="1" applyFont="1" applyFill="1" applyBorder="1" applyAlignment="1" applyProtection="1">
      <alignment horizontal="center" vertical="center" wrapText="1"/>
      <protection/>
    </xf>
    <xf numFmtId="49" fontId="53" fillId="0" borderId="31" xfId="1005" applyNumberFormat="1" applyFont="1" applyFill="1" applyBorder="1" applyAlignment="1" applyProtection="1">
      <alignment horizontal="center" vertical="center" wrapText="1"/>
      <protection/>
    </xf>
    <xf numFmtId="49" fontId="0" fillId="0" borderId="0" xfId="1005" applyNumberFormat="1" applyFont="1" applyAlignment="1" applyProtection="1">
      <alignment horizontal="center" vertical="center" wrapText="1"/>
      <protection/>
    </xf>
    <xf numFmtId="49" fontId="0" fillId="0" borderId="32" xfId="1005" applyNumberFormat="1" applyFont="1" applyFill="1" applyBorder="1" applyAlignment="1" applyProtection="1">
      <alignment horizontal="center" vertical="center" wrapText="1"/>
      <protection/>
    </xf>
    <xf numFmtId="0" fontId="0" fillId="0" borderId="32" xfId="1005" applyFont="1" applyFill="1" applyBorder="1" applyAlignment="1" applyProtection="1">
      <alignment horizontal="left" vertical="center" wrapText="1"/>
      <protection/>
    </xf>
    <xf numFmtId="49" fontId="0" fillId="0" borderId="33" xfId="1005" applyNumberFormat="1" applyFont="1" applyFill="1" applyBorder="1" applyAlignment="1" applyProtection="1">
      <alignment horizontal="center" vertical="center" wrapText="1"/>
      <protection/>
    </xf>
    <xf numFmtId="0" fontId="0" fillId="0" borderId="33" xfId="1005" applyFont="1" applyFill="1" applyBorder="1" applyAlignment="1" applyProtection="1">
      <alignment horizontal="left" vertical="center" wrapText="1"/>
      <protection/>
    </xf>
    <xf numFmtId="49" fontId="0" fillId="0" borderId="34" xfId="1005" applyNumberFormat="1" applyFont="1" applyFill="1" applyBorder="1" applyAlignment="1" applyProtection="1">
      <alignment horizontal="center" vertical="center" wrapText="1"/>
      <protection/>
    </xf>
    <xf numFmtId="0" fontId="0" fillId="0" borderId="34" xfId="1005" applyFont="1" applyFill="1" applyBorder="1" applyAlignment="1" applyProtection="1">
      <alignment horizontal="left" vertical="center" wrapText="1"/>
      <protection/>
    </xf>
    <xf numFmtId="0" fontId="0" fillId="30" borderId="19" xfId="1005" applyFont="1" applyFill="1" applyBorder="1" applyAlignment="1" applyProtection="1">
      <alignment horizontal="left" vertical="center" wrapText="1"/>
      <protection/>
    </xf>
    <xf numFmtId="0" fontId="0" fillId="30" borderId="15" xfId="1005" applyFont="1" applyFill="1" applyBorder="1" applyAlignment="1" applyProtection="1">
      <alignment horizontal="left" vertical="center" wrapText="1"/>
      <protection/>
    </xf>
    <xf numFmtId="0" fontId="0" fillId="0" borderId="0" xfId="1005" applyFont="1" applyAlignment="1" applyProtection="1">
      <alignment horizontal="left" vertical="center" wrapText="1"/>
      <protection/>
    </xf>
    <xf numFmtId="0" fontId="0" fillId="30" borderId="20" xfId="1005" applyFont="1" applyFill="1" applyBorder="1" applyAlignment="1" applyProtection="1">
      <alignment vertical="center" wrapText="1"/>
      <protection/>
    </xf>
    <xf numFmtId="0" fontId="0" fillId="30" borderId="21" xfId="1005" applyFont="1" applyFill="1" applyBorder="1" applyAlignment="1" applyProtection="1">
      <alignment vertical="center" wrapText="1"/>
      <protection/>
    </xf>
    <xf numFmtId="0" fontId="0" fillId="30" borderId="22" xfId="1005" applyFont="1" applyFill="1" applyBorder="1" applyAlignment="1" applyProtection="1">
      <alignment vertical="center" wrapText="1"/>
      <protection/>
    </xf>
    <xf numFmtId="0" fontId="0" fillId="30" borderId="0" xfId="1000" applyFont="1" applyFill="1" applyBorder="1" applyAlignment="1" applyProtection="1">
      <alignment vertical="center" wrapText="1"/>
      <protection/>
    </xf>
    <xf numFmtId="0" fontId="0" fillId="2" borderId="14" xfId="1005" applyNumberFormat="1" applyFont="1" applyFill="1" applyBorder="1" applyAlignment="1" applyProtection="1">
      <alignment horizontal="center" vertical="center" wrapText="1"/>
      <protection/>
    </xf>
    <xf numFmtId="0" fontId="0" fillId="0" borderId="33" xfId="1005" applyFont="1" applyFill="1" applyBorder="1" applyAlignment="1" applyProtection="1">
      <alignment horizontal="left" vertical="center" wrapText="1"/>
      <protection/>
    </xf>
    <xf numFmtId="49" fontId="53" fillId="30" borderId="35" xfId="1005" applyNumberFormat="1" applyFont="1" applyFill="1" applyBorder="1" applyAlignment="1" applyProtection="1">
      <alignment horizontal="center" vertical="center" wrapText="1"/>
      <protection/>
    </xf>
    <xf numFmtId="49" fontId="53" fillId="30" borderId="36" xfId="1005" applyNumberFormat="1" applyFont="1" applyFill="1" applyBorder="1" applyAlignment="1" applyProtection="1">
      <alignment horizontal="center" vertical="center" wrapText="1"/>
      <protection/>
    </xf>
    <xf numFmtId="49" fontId="53" fillId="30" borderId="37" xfId="1005" applyNumberFormat="1" applyFont="1" applyFill="1" applyBorder="1" applyAlignment="1" applyProtection="1">
      <alignment horizontal="center" vertical="center" wrapText="1"/>
      <protection/>
    </xf>
    <xf numFmtId="49" fontId="0" fillId="0" borderId="20" xfId="1005" applyNumberFormat="1" applyFont="1" applyFill="1" applyBorder="1" applyAlignment="1" applyProtection="1">
      <alignment horizontal="center" vertical="center" wrapText="1"/>
      <protection/>
    </xf>
    <xf numFmtId="0" fontId="0" fillId="0" borderId="20" xfId="1005" applyFont="1" applyFill="1" applyBorder="1" applyAlignment="1" applyProtection="1">
      <alignment horizontal="left" vertical="center" wrapText="1"/>
      <protection/>
    </xf>
    <xf numFmtId="0" fontId="0" fillId="30" borderId="17" xfId="1005" applyFont="1" applyFill="1" applyBorder="1" applyAlignment="1" applyProtection="1">
      <alignment horizontal="center" vertical="center" wrapText="1"/>
      <protection/>
    </xf>
    <xf numFmtId="0" fontId="0" fillId="30" borderId="19" xfId="1005" applyFont="1" applyFill="1" applyBorder="1" applyAlignment="1" applyProtection="1">
      <alignment horizontal="center" vertical="center" wrapText="1"/>
      <protection/>
    </xf>
    <xf numFmtId="49" fontId="0" fillId="0" borderId="14" xfId="1005" applyNumberFormat="1" applyFont="1" applyFill="1" applyBorder="1" applyAlignment="1" applyProtection="1">
      <alignment horizontal="center" vertical="center" wrapText="1"/>
      <protection/>
    </xf>
    <xf numFmtId="0" fontId="41" fillId="31" borderId="38" xfId="715" applyFont="1" applyFill="1" applyBorder="1" applyAlignment="1" applyProtection="1">
      <alignment horizontal="left" vertical="center"/>
      <protection/>
    </xf>
    <xf numFmtId="0" fontId="41" fillId="31" borderId="39" xfId="715" applyFont="1" applyFill="1" applyBorder="1" applyAlignment="1" applyProtection="1">
      <alignment horizontal="left" vertical="center"/>
      <protection/>
    </xf>
    <xf numFmtId="0" fontId="41" fillId="31" borderId="40" xfId="715" applyFont="1" applyFill="1" applyBorder="1" applyAlignment="1" applyProtection="1">
      <alignment horizontal="left" vertical="center"/>
      <protection/>
    </xf>
    <xf numFmtId="0" fontId="0" fillId="30" borderId="22" xfId="1005" applyFont="1" applyFill="1" applyBorder="1" applyAlignment="1" applyProtection="1">
      <alignment horizontal="center" vertical="center" wrapText="1"/>
      <protection/>
    </xf>
    <xf numFmtId="49" fontId="41" fillId="30" borderId="19" xfId="715" applyNumberFormat="1" applyFill="1" applyBorder="1" applyAlignment="1" applyProtection="1">
      <alignment horizontal="center" vertical="top" wrapText="1"/>
      <protection/>
    </xf>
    <xf numFmtId="0" fontId="4" fillId="0" borderId="21" xfId="1000" applyBorder="1" applyProtection="1">
      <alignment/>
      <protection/>
    </xf>
    <xf numFmtId="49" fontId="0" fillId="0" borderId="41" xfId="1005" applyNumberFormat="1" applyFont="1" applyFill="1" applyBorder="1" applyAlignment="1" applyProtection="1">
      <alignment horizontal="center" vertical="center" wrapText="1"/>
      <protection/>
    </xf>
    <xf numFmtId="49" fontId="4" fillId="0" borderId="21" xfId="1000" applyNumberFormat="1" applyBorder="1" applyProtection="1">
      <alignment/>
      <protection/>
    </xf>
    <xf numFmtId="0" fontId="41" fillId="31" borderId="39" xfId="715" applyFont="1" applyFill="1" applyBorder="1" applyAlignment="1" applyProtection="1">
      <alignment horizontal="left" vertical="center" indent="1"/>
      <protection/>
    </xf>
    <xf numFmtId="0" fontId="41" fillId="30" borderId="19" xfId="715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52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0" fillId="3" borderId="41" xfId="1005" applyNumberFormat="1" applyFont="1" applyFill="1" applyBorder="1" applyAlignment="1" applyProtection="1">
      <alignment horizontal="center" vertical="center" wrapText="1"/>
      <protection/>
    </xf>
    <xf numFmtId="49" fontId="0" fillId="5" borderId="0" xfId="0" applyFill="1" applyAlignment="1" applyProtection="1">
      <alignment vertical="top"/>
      <protection/>
    </xf>
    <xf numFmtId="0" fontId="41" fillId="31" borderId="39" xfId="715" applyFill="1" applyBorder="1" applyAlignment="1" applyProtection="1">
      <alignment horizontal="left" vertical="center" indent="1"/>
      <protection/>
    </xf>
    <xf numFmtId="0" fontId="0" fillId="3" borderId="24" xfId="1005" applyNumberFormat="1" applyFont="1" applyFill="1" applyBorder="1" applyAlignment="1" applyProtection="1">
      <alignment horizontal="center" vertical="center" wrapText="1"/>
      <protection/>
    </xf>
    <xf numFmtId="0" fontId="52" fillId="30" borderId="41" xfId="1005" applyNumberFormat="1" applyFont="1" applyFill="1" applyBorder="1" applyAlignment="1" applyProtection="1">
      <alignment horizontal="center" vertical="center" wrapText="1"/>
      <protection/>
    </xf>
    <xf numFmtId="0" fontId="0" fillId="3" borderId="25" xfId="1005" applyNumberFormat="1" applyFont="1" applyFill="1" applyBorder="1" applyAlignment="1" applyProtection="1">
      <alignment horizontal="center" vertical="center" wrapText="1"/>
      <protection/>
    </xf>
    <xf numFmtId="49" fontId="0" fillId="30" borderId="0" xfId="0" applyFont="1" applyFill="1" applyAlignment="1" applyProtection="1">
      <alignment horizontal="center" vertical="top"/>
      <protection/>
    </xf>
    <xf numFmtId="49" fontId="0" fillId="30" borderId="19" xfId="0" applyFont="1" applyFill="1" applyBorder="1" applyAlignment="1" applyProtection="1">
      <alignment horizontal="center" vertical="top"/>
      <protection/>
    </xf>
    <xf numFmtId="49" fontId="0" fillId="30" borderId="20" xfId="0" applyFont="1" applyFill="1" applyBorder="1" applyAlignment="1" applyProtection="1">
      <alignment horizontal="center" vertical="top"/>
      <protection/>
    </xf>
    <xf numFmtId="49" fontId="0" fillId="30" borderId="21" xfId="0" applyFont="1" applyFill="1" applyBorder="1" applyAlignment="1" applyProtection="1">
      <alignment vertical="top"/>
      <protection/>
    </xf>
    <xf numFmtId="49" fontId="0" fillId="0" borderId="0" xfId="0" applyFont="1" applyFill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78" fillId="0" borderId="0" xfId="0" applyNumberFormat="1" applyFont="1" applyAlignment="1" applyProtection="1">
      <alignment vertical="top"/>
      <protection/>
    </xf>
    <xf numFmtId="0" fontId="4" fillId="0" borderId="0" xfId="1000" applyAlignment="1" applyProtection="1">
      <alignment horizontal="center" vertical="center"/>
      <protection/>
    </xf>
    <xf numFmtId="0" fontId="52" fillId="30" borderId="15" xfId="1005" applyFont="1" applyFill="1" applyBorder="1" applyAlignment="1" applyProtection="1">
      <alignment horizontal="center" vertical="center" wrapText="1"/>
      <protection/>
    </xf>
    <xf numFmtId="0" fontId="0" fillId="30" borderId="0" xfId="1005" applyFont="1" applyFill="1" applyAlignment="1" applyProtection="1">
      <alignment vertical="center" wrapText="1"/>
      <protection/>
    </xf>
    <xf numFmtId="49" fontId="53" fillId="30" borderId="29" xfId="1005" applyNumberFormat="1" applyFont="1" applyFill="1" applyBorder="1" applyAlignment="1" applyProtection="1">
      <alignment horizontal="center" vertical="center" wrapText="1"/>
      <protection/>
    </xf>
    <xf numFmtId="49" fontId="79" fillId="0" borderId="0" xfId="0" applyFont="1" applyAlignment="1" applyProtection="1">
      <alignment vertical="center" wrapText="1"/>
      <protection/>
    </xf>
    <xf numFmtId="49" fontId="0" fillId="0" borderId="41" xfId="1005" applyNumberFormat="1" applyFont="1" applyFill="1" applyBorder="1" applyAlignment="1" applyProtection="1">
      <alignment horizontal="left" vertical="center" wrapText="1"/>
      <protection/>
    </xf>
    <xf numFmtId="49" fontId="61" fillId="30" borderId="14" xfId="1002" applyNumberFormat="1" applyFont="1" applyFill="1" applyBorder="1" applyAlignment="1" applyProtection="1">
      <alignment horizontal="center" vertical="center" wrapText="1"/>
      <protection/>
    </xf>
    <xf numFmtId="49" fontId="0" fillId="0" borderId="14" xfId="1005" applyNumberFormat="1" applyFont="1" applyFill="1" applyBorder="1" applyAlignment="1" applyProtection="1">
      <alignment horizontal="left" vertical="center" wrapText="1"/>
      <protection/>
    </xf>
    <xf numFmtId="0" fontId="0" fillId="30" borderId="14" xfId="1005" applyNumberFormat="1" applyFont="1" applyFill="1" applyBorder="1" applyAlignment="1" applyProtection="1">
      <alignment horizontal="center" vertical="center" wrapText="1"/>
      <protection/>
    </xf>
    <xf numFmtId="0" fontId="0" fillId="3" borderId="14" xfId="1005" applyNumberFormat="1" applyFont="1" applyFill="1" applyBorder="1" applyAlignment="1" applyProtection="1">
      <alignment horizontal="center" vertical="center" wrapText="1"/>
      <protection/>
    </xf>
    <xf numFmtId="49" fontId="61" fillId="3" borderId="14" xfId="1002" applyNumberFormat="1" applyFont="1" applyFill="1" applyBorder="1" applyAlignment="1" applyProtection="1">
      <alignment horizontal="center" vertical="center" wrapText="1"/>
      <protection/>
    </xf>
    <xf numFmtId="49" fontId="0" fillId="30" borderId="0" xfId="998" applyFont="1" applyFill="1" applyBorder="1" applyAlignment="1" applyProtection="1">
      <alignment horizontal="right" vertical="center"/>
      <protection/>
    </xf>
    <xf numFmtId="49" fontId="0" fillId="22" borderId="14" xfId="998" applyFont="1" applyFill="1" applyBorder="1" applyAlignment="1" applyProtection="1">
      <alignment horizontal="left" vertical="center" wrapText="1"/>
      <protection locked="0"/>
    </xf>
    <xf numFmtId="49" fontId="0" fillId="22" borderId="33" xfId="998" applyFont="1" applyFill="1" applyBorder="1" applyAlignment="1" applyProtection="1">
      <alignment horizontal="left" vertical="center" wrapText="1"/>
      <protection locked="0"/>
    </xf>
    <xf numFmtId="0" fontId="14" fillId="30" borderId="18" xfId="1002" applyNumberFormat="1" applyFont="1" applyFill="1" applyBorder="1" applyAlignment="1" applyProtection="1">
      <alignment horizontal="center" vertical="center" wrapText="1"/>
      <protection/>
    </xf>
    <xf numFmtId="0" fontId="14" fillId="30" borderId="23" xfId="1002" applyNumberFormat="1" applyFont="1" applyFill="1" applyBorder="1" applyAlignment="1" applyProtection="1">
      <alignment horizontal="center" vertical="center" wrapText="1"/>
      <protection/>
    </xf>
    <xf numFmtId="49" fontId="14" fillId="8" borderId="33" xfId="997" applyFont="1" applyFill="1" applyBorder="1" applyAlignment="1" applyProtection="1">
      <alignment horizontal="center" vertical="center"/>
      <protection/>
    </xf>
    <xf numFmtId="49" fontId="14" fillId="8" borderId="42" xfId="997" applyFont="1" applyFill="1" applyBorder="1" applyAlignment="1" applyProtection="1">
      <alignment horizontal="center" vertical="center"/>
      <protection/>
    </xf>
    <xf numFmtId="49" fontId="14" fillId="8" borderId="43" xfId="997" applyFont="1" applyFill="1" applyBorder="1" applyAlignment="1" applyProtection="1">
      <alignment horizontal="center" vertical="center"/>
      <protection/>
    </xf>
    <xf numFmtId="49" fontId="14" fillId="0" borderId="0" xfId="998" applyFont="1" applyBorder="1" applyAlignment="1" applyProtection="1">
      <alignment horizontal="left" vertical="center" indent="2"/>
      <protection/>
    </xf>
    <xf numFmtId="49" fontId="41" fillId="22" borderId="33" xfId="715" applyNumberFormat="1" applyFont="1" applyFill="1" applyBorder="1" applyAlignment="1" applyProtection="1">
      <alignment horizontal="left" vertical="center" wrapText="1"/>
      <protection locked="0"/>
    </xf>
    <xf numFmtId="49" fontId="0" fillId="22" borderId="42" xfId="998" applyFont="1" applyFill="1" applyBorder="1" applyAlignment="1" applyProtection="1">
      <alignment horizontal="left" vertical="center" wrapText="1"/>
      <protection locked="0"/>
    </xf>
    <xf numFmtId="49" fontId="41" fillId="22" borderId="33" xfId="715" applyNumberFormat="1" applyFont="1" applyFill="1" applyBorder="1" applyAlignment="1" applyProtection="1">
      <alignment horizontal="left" vertical="center"/>
      <protection locked="0"/>
    </xf>
    <xf numFmtId="49" fontId="14" fillId="22" borderId="42" xfId="998" applyFont="1" applyFill="1" applyBorder="1" applyAlignment="1" applyProtection="1">
      <alignment horizontal="left" vertical="center"/>
      <protection locked="0"/>
    </xf>
    <xf numFmtId="49" fontId="41" fillId="22" borderId="42" xfId="715" applyNumberFormat="1" applyFont="1" applyFill="1" applyBorder="1" applyAlignment="1" applyProtection="1">
      <alignment horizontal="left" vertical="center" wrapText="1"/>
      <protection locked="0"/>
    </xf>
    <xf numFmtId="49" fontId="0" fillId="22" borderId="33" xfId="998" applyNumberFormat="1" applyFont="1" applyFill="1" applyBorder="1" applyAlignment="1" applyProtection="1">
      <alignment horizontal="left" vertical="center" wrapText="1"/>
      <protection locked="0"/>
    </xf>
    <xf numFmtId="49" fontId="0" fillId="22" borderId="42" xfId="998" applyNumberFormat="1" applyFont="1" applyFill="1" applyBorder="1" applyAlignment="1" applyProtection="1">
      <alignment horizontal="left" vertical="center" wrapText="1"/>
      <protection locked="0"/>
    </xf>
    <xf numFmtId="0" fontId="0" fillId="30" borderId="44" xfId="1004" applyNumberFormat="1" applyFont="1" applyFill="1" applyBorder="1" applyAlignment="1" applyProtection="1">
      <alignment horizontal="center" vertical="center" wrapText="1"/>
      <protection/>
    </xf>
    <xf numFmtId="0" fontId="0" fillId="30" borderId="14" xfId="1004" applyNumberFormat="1" applyFont="1" applyFill="1" applyBorder="1" applyAlignment="1" applyProtection="1">
      <alignment horizontal="center" vertical="center" wrapText="1"/>
      <protection/>
    </xf>
    <xf numFmtId="0" fontId="0" fillId="30" borderId="45" xfId="1004" applyNumberFormat="1" applyFont="1" applyFill="1" applyBorder="1" applyAlignment="1" applyProtection="1">
      <alignment horizontal="center" vertical="center" wrapText="1"/>
      <protection/>
    </xf>
    <xf numFmtId="0" fontId="0" fillId="30" borderId="25" xfId="1004" applyNumberFormat="1" applyFont="1" applyFill="1" applyBorder="1" applyAlignment="1" applyProtection="1">
      <alignment horizontal="center" vertical="center" wrapText="1"/>
      <protection/>
    </xf>
    <xf numFmtId="49" fontId="0" fillId="22" borderId="33" xfId="1004" applyNumberFormat="1" applyFont="1" applyFill="1" applyBorder="1" applyAlignment="1" applyProtection="1">
      <alignment horizontal="center" vertical="center" wrapText="1"/>
      <protection locked="0"/>
    </xf>
    <xf numFmtId="49" fontId="0" fillId="0" borderId="46" xfId="0" applyFont="1" applyBorder="1" applyAlignment="1" applyProtection="1">
      <alignment vertical="top" wrapText="1"/>
      <protection locked="0"/>
    </xf>
    <xf numFmtId="49" fontId="54" fillId="0" borderId="36" xfId="0" applyFont="1" applyBorder="1" applyAlignment="1" applyProtection="1">
      <alignment horizontal="center" vertical="center" wrapText="1"/>
      <protection/>
    </xf>
    <xf numFmtId="49" fontId="54" fillId="0" borderId="47" xfId="0" applyFont="1" applyBorder="1" applyAlignment="1" applyProtection="1">
      <alignment horizontal="center" vertical="center" wrapText="1"/>
      <protection/>
    </xf>
    <xf numFmtId="49" fontId="54" fillId="0" borderId="48" xfId="0" applyFont="1" applyBorder="1" applyAlignment="1" applyProtection="1">
      <alignment horizontal="center" vertical="center" wrapText="1"/>
      <protection/>
    </xf>
    <xf numFmtId="49" fontId="54" fillId="0" borderId="15" xfId="0" applyFont="1" applyBorder="1" applyAlignment="1" applyProtection="1">
      <alignment horizontal="center" vertical="center" wrapText="1"/>
      <protection/>
    </xf>
    <xf numFmtId="49" fontId="54" fillId="0" borderId="38" xfId="0" applyFont="1" applyBorder="1" applyAlignment="1" applyProtection="1">
      <alignment horizontal="center" vertical="center" wrapText="1"/>
      <protection/>
    </xf>
    <xf numFmtId="49" fontId="54" fillId="0" borderId="49" xfId="0" applyFont="1" applyBorder="1" applyAlignment="1" applyProtection="1">
      <alignment horizontal="center" vertical="center" wrapText="1"/>
      <protection/>
    </xf>
    <xf numFmtId="0" fontId="14" fillId="8" borderId="33" xfId="1000" applyFont="1" applyFill="1" applyBorder="1" applyAlignment="1" applyProtection="1">
      <alignment horizontal="center" vertical="center" wrapText="1"/>
      <protection/>
    </xf>
    <xf numFmtId="0" fontId="14" fillId="8" borderId="42" xfId="1000" applyFont="1" applyFill="1" applyBorder="1" applyAlignment="1" applyProtection="1">
      <alignment horizontal="center" vertical="center" wrapText="1"/>
      <protection/>
    </xf>
    <xf numFmtId="0" fontId="14" fillId="8" borderId="43" xfId="1000" applyFont="1" applyFill="1" applyBorder="1" applyAlignment="1" applyProtection="1">
      <alignment horizontal="center" vertical="center" wrapText="1"/>
      <protection/>
    </xf>
    <xf numFmtId="0" fontId="57" fillId="30" borderId="14" xfId="1000" applyFont="1" applyFill="1" applyBorder="1" applyAlignment="1" applyProtection="1">
      <alignment horizontal="center" vertical="center" wrapText="1"/>
      <protection/>
    </xf>
    <xf numFmtId="0" fontId="14" fillId="3" borderId="14" xfId="1000" applyFont="1" applyFill="1" applyBorder="1" applyAlignment="1" applyProtection="1">
      <alignment horizontal="center" vertical="center" wrapText="1"/>
      <protection/>
    </xf>
    <xf numFmtId="0" fontId="0" fillId="30" borderId="16" xfId="1004" applyNumberFormat="1" applyFont="1" applyFill="1" applyBorder="1" applyAlignment="1" applyProtection="1">
      <alignment horizontal="center" vertical="center" wrapText="1"/>
      <protection/>
    </xf>
    <xf numFmtId="0" fontId="0" fillId="30" borderId="24" xfId="1004" applyNumberFormat="1" applyFont="1" applyFill="1" applyBorder="1" applyAlignment="1" applyProtection="1">
      <alignment horizontal="center" vertical="center" wrapText="1"/>
      <protection/>
    </xf>
    <xf numFmtId="49" fontId="0" fillId="22" borderId="34" xfId="1004" applyNumberFormat="1" applyFont="1" applyFill="1" applyBorder="1" applyAlignment="1" applyProtection="1">
      <alignment horizontal="center" vertical="center" wrapText="1"/>
      <protection locked="0"/>
    </xf>
    <xf numFmtId="49" fontId="0" fillId="0" borderId="50" xfId="0" applyFont="1" applyBorder="1" applyAlignment="1" applyProtection="1">
      <alignment vertical="top" wrapText="1"/>
      <protection locked="0"/>
    </xf>
    <xf numFmtId="49" fontId="0" fillId="33" borderId="33" xfId="1004" applyNumberFormat="1" applyFont="1" applyFill="1" applyBorder="1" applyAlignment="1" applyProtection="1">
      <alignment horizontal="center" vertical="center" wrapText="1"/>
      <protection locked="0"/>
    </xf>
    <xf numFmtId="49" fontId="0" fillId="33" borderId="46" xfId="1004" applyNumberFormat="1" applyFont="1" applyFill="1" applyBorder="1" applyAlignment="1" applyProtection="1">
      <alignment horizontal="center" vertical="center" wrapText="1"/>
      <protection locked="0"/>
    </xf>
    <xf numFmtId="49" fontId="0" fillId="33" borderId="32" xfId="1004" applyNumberFormat="1" applyFont="1" applyFill="1" applyBorder="1" applyAlignment="1" applyProtection="1">
      <alignment horizontal="center" vertical="center" wrapText="1"/>
      <protection locked="0"/>
    </xf>
    <xf numFmtId="49" fontId="0" fillId="33" borderId="51" xfId="1004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004" applyNumberFormat="1" applyFont="1" applyFill="1" applyBorder="1" applyAlignment="1" applyProtection="1">
      <alignment horizontal="center" vertical="center" wrapText="1"/>
      <protection locked="0"/>
    </xf>
    <xf numFmtId="49" fontId="0" fillId="0" borderId="51" xfId="0" applyFont="1" applyBorder="1" applyAlignment="1" applyProtection="1">
      <alignment vertical="top" wrapText="1"/>
      <protection locked="0"/>
    </xf>
    <xf numFmtId="49" fontId="0" fillId="33" borderId="14" xfId="1004" applyNumberFormat="1" applyFont="1" applyFill="1" applyBorder="1" applyAlignment="1" applyProtection="1">
      <alignment horizontal="center" vertical="center" wrapText="1"/>
      <protection locked="0"/>
    </xf>
    <xf numFmtId="49" fontId="0" fillId="33" borderId="52" xfId="0" applyFont="1" applyFill="1" applyBorder="1" applyAlignment="1" applyProtection="1">
      <alignment vertical="top" wrapText="1"/>
      <protection locked="0"/>
    </xf>
    <xf numFmtId="49" fontId="0" fillId="33" borderId="25" xfId="1004" applyNumberFormat="1" applyFont="1" applyFill="1" applyBorder="1" applyAlignment="1" applyProtection="1">
      <alignment horizontal="center" vertical="center" wrapText="1"/>
      <protection locked="0"/>
    </xf>
    <xf numFmtId="49" fontId="0" fillId="33" borderId="53" xfId="0" applyFont="1" applyFill="1" applyBorder="1" applyAlignment="1" applyProtection="1">
      <alignment vertical="top" wrapText="1"/>
      <protection locked="0"/>
    </xf>
    <xf numFmtId="0" fontId="0" fillId="30" borderId="51" xfId="1005" applyFont="1" applyFill="1" applyBorder="1" applyAlignment="1" applyProtection="1">
      <alignment horizontal="center" vertical="center" wrapText="1"/>
      <protection/>
    </xf>
    <xf numFmtId="0" fontId="0" fillId="30" borderId="46" xfId="1005" applyFont="1" applyFill="1" applyBorder="1" applyAlignment="1" applyProtection="1">
      <alignment horizontal="center" vertical="center" wrapText="1"/>
      <protection/>
    </xf>
    <xf numFmtId="0" fontId="0" fillId="30" borderId="54" xfId="1005" applyFont="1" applyFill="1" applyBorder="1" applyAlignment="1" applyProtection="1">
      <alignment horizontal="center" vertical="center" wrapText="1"/>
      <protection/>
    </xf>
    <xf numFmtId="0" fontId="0" fillId="30" borderId="55" xfId="1005" applyFont="1" applyFill="1" applyBorder="1" applyAlignment="1" applyProtection="1">
      <alignment horizontal="center" vertical="center" wrapText="1"/>
      <protection/>
    </xf>
    <xf numFmtId="0" fontId="0" fillId="30" borderId="52" xfId="1005" applyFont="1" applyFill="1" applyBorder="1" applyAlignment="1" applyProtection="1">
      <alignment horizontal="center" vertical="center" wrapText="1"/>
      <protection/>
    </xf>
    <xf numFmtId="0" fontId="0" fillId="30" borderId="56" xfId="1005" applyFont="1" applyFill="1" applyBorder="1" applyAlignment="1" applyProtection="1">
      <alignment horizontal="center" vertical="center" wrapText="1"/>
      <protection/>
    </xf>
    <xf numFmtId="0" fontId="14" fillId="30" borderId="16" xfId="1005" applyFont="1" applyFill="1" applyBorder="1" applyAlignment="1" applyProtection="1">
      <alignment horizontal="center" vertical="center" wrapText="1"/>
      <protection/>
    </xf>
    <xf numFmtId="0" fontId="14" fillId="30" borderId="24" xfId="1005" applyFont="1" applyFill="1" applyBorder="1" applyAlignment="1" applyProtection="1">
      <alignment horizontal="center" vertical="center" wrapText="1"/>
      <protection/>
    </xf>
    <xf numFmtId="0" fontId="39" fillId="30" borderId="44" xfId="1005" applyFont="1" applyFill="1" applyBorder="1" applyAlignment="1" applyProtection="1">
      <alignment horizontal="center" vertical="center" wrapText="1"/>
      <protection/>
    </xf>
    <xf numFmtId="0" fontId="39" fillId="30" borderId="14" xfId="1005" applyFont="1" applyFill="1" applyBorder="1" applyAlignment="1" applyProtection="1">
      <alignment horizontal="center" vertical="center" wrapText="1"/>
      <protection/>
    </xf>
    <xf numFmtId="0" fontId="0" fillId="30" borderId="17" xfId="1005" applyFont="1" applyFill="1" applyBorder="1" applyAlignment="1" applyProtection="1">
      <alignment horizontal="center" vertical="center" wrapText="1"/>
      <protection/>
    </xf>
    <xf numFmtId="0" fontId="0" fillId="30" borderId="23" xfId="1005" applyFont="1" applyFill="1" applyBorder="1" applyAlignment="1" applyProtection="1">
      <alignment horizontal="center" vertical="center" wrapText="1"/>
      <protection/>
    </xf>
    <xf numFmtId="0" fontId="0" fillId="30" borderId="19" xfId="1005" applyFont="1" applyFill="1" applyBorder="1" applyAlignment="1" applyProtection="1">
      <alignment horizontal="center" vertical="center" wrapText="1"/>
      <protection/>
    </xf>
    <xf numFmtId="0" fontId="0" fillId="30" borderId="15" xfId="1005" applyFont="1" applyFill="1" applyBorder="1" applyAlignment="1" applyProtection="1">
      <alignment horizontal="center" vertical="center" wrapText="1"/>
      <protection/>
    </xf>
    <xf numFmtId="0" fontId="0" fillId="0" borderId="14" xfId="1005" applyFont="1" applyFill="1" applyBorder="1" applyAlignment="1" applyProtection="1">
      <alignment horizontal="center" vertical="center" wrapText="1"/>
      <protection/>
    </xf>
    <xf numFmtId="0" fontId="0" fillId="0" borderId="26" xfId="1005" applyFont="1" applyFill="1" applyBorder="1" applyAlignment="1" applyProtection="1">
      <alignment horizontal="center" vertical="center" wrapText="1"/>
      <protection/>
    </xf>
    <xf numFmtId="0" fontId="0" fillId="30" borderId="14" xfId="1005" applyFont="1" applyFill="1" applyBorder="1" applyAlignment="1" applyProtection="1">
      <alignment horizontal="center" vertical="center" wrapText="1"/>
      <protection/>
    </xf>
    <xf numFmtId="0" fontId="0" fillId="30" borderId="26" xfId="1005" applyFont="1" applyFill="1" applyBorder="1" applyAlignment="1" applyProtection="1">
      <alignment horizontal="center" vertical="center" wrapText="1"/>
      <protection/>
    </xf>
    <xf numFmtId="0" fontId="14" fillId="0" borderId="16" xfId="1005" applyFont="1" applyBorder="1" applyAlignment="1" applyProtection="1">
      <alignment horizontal="center" vertical="center" wrapText="1"/>
      <protection/>
    </xf>
    <xf numFmtId="0" fontId="14" fillId="0" borderId="44" xfId="1005" applyFont="1" applyBorder="1" applyAlignment="1" applyProtection="1">
      <alignment horizontal="center" vertical="center" wrapText="1"/>
      <protection/>
    </xf>
    <xf numFmtId="0" fontId="14" fillId="0" borderId="45" xfId="1005" applyFont="1" applyBorder="1" applyAlignment="1" applyProtection="1">
      <alignment horizontal="center" vertical="center" wrapText="1"/>
      <protection/>
    </xf>
    <xf numFmtId="49" fontId="19" fillId="0" borderId="24" xfId="1001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4" xfId="1001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25" xfId="1001" applyNumberFormat="1" applyFont="1" applyFill="1" applyBorder="1" applyAlignment="1" applyProtection="1">
      <alignment horizontal="center" vertical="center" textRotation="90" wrapText="1"/>
      <protection/>
    </xf>
    <xf numFmtId="0" fontId="0" fillId="33" borderId="24" xfId="1005" applyFont="1" applyFill="1" applyBorder="1" applyAlignment="1" applyProtection="1">
      <alignment horizontal="center" vertical="center" wrapText="1"/>
      <protection locked="0"/>
    </xf>
    <xf numFmtId="0" fontId="0" fillId="34" borderId="14" xfId="1005" applyFont="1" applyFill="1" applyBorder="1" applyAlignment="1" applyProtection="1">
      <alignment horizontal="center" vertical="center" wrapText="1"/>
      <protection locked="0"/>
    </xf>
    <xf numFmtId="0" fontId="0" fillId="34" borderId="25" xfId="1005" applyFont="1" applyFill="1" applyBorder="1" applyAlignment="1" applyProtection="1">
      <alignment horizontal="center" vertical="center" wrapText="1"/>
      <protection locked="0"/>
    </xf>
    <xf numFmtId="0" fontId="0" fillId="30" borderId="24" xfId="1005" applyFont="1" applyFill="1" applyBorder="1" applyAlignment="1" applyProtection="1">
      <alignment horizontal="center" vertical="center" wrapText="1"/>
      <protection/>
    </xf>
    <xf numFmtId="0" fontId="0" fillId="30" borderId="13" xfId="1005" applyFont="1" applyFill="1" applyBorder="1" applyAlignment="1" applyProtection="1">
      <alignment horizontal="center" vertical="center" wrapText="1"/>
      <protection/>
    </xf>
    <xf numFmtId="0" fontId="0" fillId="30" borderId="57" xfId="1005" applyFont="1" applyFill="1" applyBorder="1" applyAlignment="1" applyProtection="1">
      <alignment horizontal="center" vertical="center" wrapText="1"/>
      <protection/>
    </xf>
    <xf numFmtId="0" fontId="0" fillId="3" borderId="32" xfId="1005" applyNumberFormat="1" applyFont="1" applyFill="1" applyBorder="1" applyAlignment="1" applyProtection="1">
      <alignment horizontal="center" vertical="center" wrapText="1"/>
      <protection/>
    </xf>
    <xf numFmtId="0" fontId="0" fillId="3" borderId="33" xfId="1005" applyNumberFormat="1" applyFont="1" applyFill="1" applyBorder="1" applyAlignment="1" applyProtection="1">
      <alignment horizontal="center" vertical="center" wrapText="1"/>
      <protection/>
    </xf>
    <xf numFmtId="0" fontId="0" fillId="3" borderId="34" xfId="1005" applyNumberFormat="1" applyFont="1" applyFill="1" applyBorder="1" applyAlignment="1" applyProtection="1">
      <alignment horizontal="center" vertical="center" wrapText="1"/>
      <protection/>
    </xf>
    <xf numFmtId="0" fontId="0" fillId="3" borderId="16" xfId="1005" applyNumberFormat="1" applyFont="1" applyFill="1" applyBorder="1" applyAlignment="1" applyProtection="1">
      <alignment horizontal="center" vertical="center" wrapText="1"/>
      <protection/>
    </xf>
    <xf numFmtId="0" fontId="0" fillId="3" borderId="44" xfId="1005" applyNumberFormat="1" applyFont="1" applyFill="1" applyBorder="1" applyAlignment="1" applyProtection="1">
      <alignment horizontal="center" vertical="center" wrapText="1"/>
      <protection/>
    </xf>
    <xf numFmtId="0" fontId="0" fillId="3" borderId="45" xfId="1005" applyNumberFormat="1" applyFont="1" applyFill="1" applyBorder="1" applyAlignment="1" applyProtection="1">
      <alignment horizontal="center" vertical="center" wrapText="1"/>
      <protection/>
    </xf>
    <xf numFmtId="0" fontId="39" fillId="30" borderId="27" xfId="1005" applyFont="1" applyFill="1" applyBorder="1" applyAlignment="1" applyProtection="1">
      <alignment horizontal="center" vertical="center" wrapText="1"/>
      <protection/>
    </xf>
    <xf numFmtId="49" fontId="0" fillId="22" borderId="51" xfId="1005" applyNumberFormat="1" applyFont="1" applyFill="1" applyBorder="1" applyAlignment="1" applyProtection="1">
      <alignment horizontal="center" vertical="center" wrapText="1"/>
      <protection locked="0"/>
    </xf>
    <xf numFmtId="49" fontId="0" fillId="22" borderId="46" xfId="1005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1005" applyNumberFormat="1" applyFont="1" applyFill="1" applyBorder="1" applyAlignment="1" applyProtection="1">
      <alignment horizontal="center" vertical="center" wrapText="1"/>
      <protection locked="0"/>
    </xf>
    <xf numFmtId="0" fontId="0" fillId="3" borderId="24" xfId="1005" applyNumberFormat="1" applyFont="1" applyFill="1" applyBorder="1" applyAlignment="1" applyProtection="1">
      <alignment horizontal="center" vertical="center" wrapText="1"/>
      <protection/>
    </xf>
    <xf numFmtId="0" fontId="0" fillId="3" borderId="14" xfId="1005" applyNumberFormat="1" applyFont="1" applyFill="1" applyBorder="1" applyAlignment="1" applyProtection="1">
      <alignment horizontal="center" vertical="center" wrapText="1"/>
      <protection/>
    </xf>
    <xf numFmtId="0" fontId="0" fillId="3" borderId="25" xfId="1005" applyNumberFormat="1" applyFont="1" applyFill="1" applyBorder="1" applyAlignment="1" applyProtection="1">
      <alignment horizontal="center" vertical="center" wrapText="1"/>
      <protection/>
    </xf>
    <xf numFmtId="0" fontId="0" fillId="3" borderId="58" xfId="1005" applyNumberFormat="1" applyFont="1" applyFill="1" applyBorder="1" applyAlignment="1" applyProtection="1">
      <alignment horizontal="center" vertical="center" wrapText="1"/>
      <protection/>
    </xf>
    <xf numFmtId="0" fontId="0" fillId="3" borderId="43" xfId="1005" applyNumberFormat="1" applyFont="1" applyFill="1" applyBorder="1" applyAlignment="1" applyProtection="1">
      <alignment horizontal="center" vertical="center" wrapText="1"/>
      <protection/>
    </xf>
    <xf numFmtId="0" fontId="0" fillId="3" borderId="59" xfId="1005" applyNumberFormat="1" applyFont="1" applyFill="1" applyBorder="1" applyAlignment="1" applyProtection="1">
      <alignment horizontal="center" vertical="center" wrapText="1"/>
      <protection/>
    </xf>
    <xf numFmtId="0" fontId="0" fillId="22" borderId="60" xfId="1005" applyFont="1" applyFill="1" applyBorder="1" applyAlignment="1" applyProtection="1">
      <alignment horizontal="center" vertical="center" wrapText="1"/>
      <protection locked="0"/>
    </xf>
    <xf numFmtId="0" fontId="0" fillId="22" borderId="46" xfId="1005" applyFont="1" applyFill="1" applyBorder="1" applyAlignment="1" applyProtection="1">
      <alignment horizontal="center" vertical="center" wrapText="1"/>
      <protection locked="0"/>
    </xf>
    <xf numFmtId="0" fontId="0" fillId="22" borderId="50" xfId="1005" applyFont="1" applyFill="1" applyBorder="1" applyAlignment="1" applyProtection="1">
      <alignment horizontal="center" vertical="center" wrapText="1"/>
      <protection locked="0"/>
    </xf>
    <xf numFmtId="0" fontId="0" fillId="3" borderId="20" xfId="1005" applyNumberFormat="1" applyFont="1" applyFill="1" applyBorder="1" applyAlignment="1" applyProtection="1">
      <alignment horizontal="center" vertical="center" wrapText="1"/>
      <protection/>
    </xf>
    <xf numFmtId="0" fontId="0" fillId="22" borderId="51" xfId="1005" applyFont="1" applyFill="1" applyBorder="1" applyAlignment="1" applyProtection="1">
      <alignment horizontal="center" vertical="center" wrapText="1"/>
      <protection locked="0"/>
    </xf>
    <xf numFmtId="0" fontId="0" fillId="3" borderId="61" xfId="1005" applyNumberFormat="1" applyFont="1" applyFill="1" applyBorder="1" applyAlignment="1" applyProtection="1">
      <alignment horizontal="center" vertical="center" wrapText="1"/>
      <protection/>
    </xf>
    <xf numFmtId="0" fontId="0" fillId="3" borderId="62" xfId="1005" applyNumberFormat="1" applyFont="1" applyFill="1" applyBorder="1" applyAlignment="1" applyProtection="1">
      <alignment horizontal="center" vertical="center" wrapText="1"/>
      <protection/>
    </xf>
    <xf numFmtId="0" fontId="0" fillId="3" borderId="63" xfId="1005" applyNumberFormat="1" applyFont="1" applyFill="1" applyBorder="1" applyAlignment="1" applyProtection="1">
      <alignment horizontal="center" vertical="center" wrapText="1"/>
      <protection/>
    </xf>
    <xf numFmtId="0" fontId="0" fillId="33" borderId="14" xfId="1005" applyFont="1" applyFill="1" applyBorder="1" applyAlignment="1" applyProtection="1">
      <alignment horizontal="center" vertical="center" wrapText="1"/>
      <protection locked="0"/>
    </xf>
    <xf numFmtId="0" fontId="0" fillId="33" borderId="25" xfId="1005" applyFont="1" applyFill="1" applyBorder="1" applyAlignment="1" applyProtection="1">
      <alignment horizontal="center" vertical="center" wrapText="1"/>
      <protection locked="0"/>
    </xf>
    <xf numFmtId="49" fontId="53" fillId="0" borderId="64" xfId="1005" applyNumberFormat="1" applyFont="1" applyFill="1" applyBorder="1" applyAlignment="1" applyProtection="1">
      <alignment horizontal="center" vertical="center" wrapText="1"/>
      <protection/>
    </xf>
    <xf numFmtId="49" fontId="53" fillId="0" borderId="65" xfId="1005" applyNumberFormat="1" applyFont="1" applyFill="1" applyBorder="1" applyAlignment="1" applyProtection="1">
      <alignment horizontal="center" vertical="center" wrapText="1"/>
      <protection/>
    </xf>
    <xf numFmtId="0" fontId="0" fillId="3" borderId="66" xfId="1005" applyNumberFormat="1" applyFont="1" applyFill="1" applyBorder="1" applyAlignment="1" applyProtection="1">
      <alignment horizontal="center" vertical="center" wrapText="1"/>
      <protection/>
    </xf>
    <xf numFmtId="0" fontId="0" fillId="30" borderId="44" xfId="1005" applyNumberFormat="1" applyFont="1" applyFill="1" applyBorder="1" applyAlignment="1" applyProtection="1">
      <alignment horizontal="center" vertical="center" wrapText="1"/>
      <protection/>
    </xf>
    <xf numFmtId="0" fontId="0" fillId="33" borderId="41" xfId="1005" applyFont="1" applyFill="1" applyBorder="1" applyAlignment="1" applyProtection="1">
      <alignment horizontal="center" vertical="center" wrapText="1"/>
      <protection locked="0"/>
    </xf>
    <xf numFmtId="0" fontId="14" fillId="0" borderId="67" xfId="1005" applyFont="1" applyBorder="1" applyAlignment="1" applyProtection="1">
      <alignment horizontal="center" vertical="center" wrapText="1"/>
      <protection/>
    </xf>
    <xf numFmtId="49" fontId="19" fillId="0" borderId="41" xfId="1001" applyNumberFormat="1" applyFont="1" applyFill="1" applyBorder="1" applyAlignment="1" applyProtection="1">
      <alignment horizontal="center" vertical="center" textRotation="90" wrapText="1"/>
      <protection/>
    </xf>
    <xf numFmtId="0" fontId="14" fillId="8" borderId="33" xfId="1005" applyFont="1" applyFill="1" applyBorder="1" applyAlignment="1" applyProtection="1">
      <alignment horizontal="center" vertical="center" wrapText="1"/>
      <protection/>
    </xf>
    <xf numFmtId="0" fontId="14" fillId="8" borderId="42" xfId="1005" applyFont="1" applyFill="1" applyBorder="1" applyAlignment="1" applyProtection="1">
      <alignment horizontal="center" vertical="center" wrapText="1"/>
      <protection/>
    </xf>
    <xf numFmtId="0" fontId="14" fillId="8" borderId="43" xfId="1005" applyFont="1" applyFill="1" applyBorder="1" applyAlignment="1" applyProtection="1">
      <alignment horizontal="center" vertical="center" wrapText="1"/>
      <protection/>
    </xf>
    <xf numFmtId="0" fontId="0" fillId="30" borderId="14" xfId="1005" applyNumberFormat="1" applyFont="1" applyFill="1" applyBorder="1" applyAlignment="1" applyProtection="1">
      <alignment horizontal="center" vertical="center" wrapText="1"/>
      <protection/>
    </xf>
    <xf numFmtId="49" fontId="0" fillId="22" borderId="68" xfId="1005" applyNumberFormat="1" applyFont="1" applyFill="1" applyBorder="1" applyAlignment="1" applyProtection="1">
      <alignment horizontal="center" vertical="center" wrapText="1"/>
      <protection locked="0"/>
    </xf>
    <xf numFmtId="49" fontId="0" fillId="22" borderId="52" xfId="1005" applyNumberFormat="1" applyFont="1" applyFill="1" applyBorder="1" applyAlignment="1" applyProtection="1">
      <alignment horizontal="center" vertical="center" wrapText="1"/>
      <protection locked="0"/>
    </xf>
    <xf numFmtId="1" fontId="14" fillId="0" borderId="67" xfId="1005" applyNumberFormat="1" applyFont="1" applyBorder="1" applyAlignment="1" applyProtection="1">
      <alignment horizontal="center" vertical="center" wrapText="1"/>
      <protection/>
    </xf>
    <xf numFmtId="1" fontId="14" fillId="0" borderId="44" xfId="1005" applyNumberFormat="1" applyFont="1" applyBorder="1" applyAlignment="1" applyProtection="1">
      <alignment horizontal="center" vertical="center" wrapText="1"/>
      <protection/>
    </xf>
    <xf numFmtId="49" fontId="14" fillId="3" borderId="41" xfId="1005" applyNumberFormat="1" applyFont="1" applyFill="1" applyBorder="1" applyAlignment="1" applyProtection="1">
      <alignment horizontal="center" vertical="center" wrapText="1"/>
      <protection/>
    </xf>
    <xf numFmtId="49" fontId="14" fillId="3" borderId="14" xfId="1005" applyNumberFormat="1" applyFont="1" applyFill="1" applyBorder="1" applyAlignment="1" applyProtection="1">
      <alignment horizontal="center" vertical="center" wrapText="1"/>
      <protection/>
    </xf>
    <xf numFmtId="49" fontId="0" fillId="3" borderId="41" xfId="1005" applyNumberFormat="1" applyFont="1" applyFill="1" applyBorder="1" applyAlignment="1" applyProtection="1">
      <alignment horizontal="center" vertical="center" wrapText="1"/>
      <protection/>
    </xf>
    <xf numFmtId="49" fontId="0" fillId="3" borderId="14" xfId="1005" applyNumberFormat="1" applyFont="1" applyFill="1" applyBorder="1" applyAlignment="1" applyProtection="1">
      <alignment horizontal="center" vertical="center" wrapText="1"/>
      <protection/>
    </xf>
    <xf numFmtId="49" fontId="0" fillId="33" borderId="41" xfId="1005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1005" applyNumberFormat="1" applyFont="1" applyFill="1" applyBorder="1" applyAlignment="1" applyProtection="1">
      <alignment horizontal="center" vertical="center" wrapText="1"/>
      <protection locked="0"/>
    </xf>
    <xf numFmtId="0" fontId="0" fillId="3" borderId="41" xfId="1005" applyNumberFormat="1" applyFont="1" applyFill="1" applyBorder="1" applyAlignment="1" applyProtection="1">
      <alignment horizontal="center" vertical="center" wrapText="1"/>
      <protection/>
    </xf>
    <xf numFmtId="0" fontId="0" fillId="30" borderId="16" xfId="1005" applyFont="1" applyFill="1" applyBorder="1" applyAlignment="1" applyProtection="1">
      <alignment horizontal="center" vertical="center" wrapText="1"/>
      <protection/>
    </xf>
    <xf numFmtId="0" fontId="0" fillId="30" borderId="44" xfId="1005" applyFont="1" applyFill="1" applyBorder="1" applyAlignment="1" applyProtection="1">
      <alignment horizontal="center" vertical="center" wrapText="1"/>
      <protection/>
    </xf>
    <xf numFmtId="0" fontId="0" fillId="30" borderId="69" xfId="1005" applyFont="1" applyFill="1" applyBorder="1" applyAlignment="1" applyProtection="1">
      <alignment horizontal="left" vertical="center" wrapText="1"/>
      <protection/>
    </xf>
    <xf numFmtId="0" fontId="0" fillId="0" borderId="70" xfId="1005" applyFont="1" applyFill="1" applyBorder="1" applyAlignment="1" applyProtection="1">
      <alignment horizontal="center" vertical="center" wrapText="1"/>
      <protection/>
    </xf>
    <xf numFmtId="0" fontId="0" fillId="0" borderId="71" xfId="1005" applyFont="1" applyFill="1" applyBorder="1" applyAlignment="1" applyProtection="1">
      <alignment horizontal="center" vertical="center" wrapText="1"/>
      <protection/>
    </xf>
    <xf numFmtId="0" fontId="0" fillId="0" borderId="41" xfId="1005" applyFont="1" applyFill="1" applyBorder="1" applyAlignment="1" applyProtection="1">
      <alignment horizontal="center" vertical="center" wrapText="1"/>
      <protection/>
    </xf>
    <xf numFmtId="0" fontId="0" fillId="30" borderId="72" xfId="1005" applyFont="1" applyFill="1" applyBorder="1" applyAlignment="1" applyProtection="1">
      <alignment horizontal="center" vertical="center" wrapText="1"/>
      <protection/>
    </xf>
    <xf numFmtId="0" fontId="0" fillId="30" borderId="20" xfId="1005" applyFont="1" applyFill="1" applyBorder="1" applyAlignment="1" applyProtection="1">
      <alignment horizontal="center" vertical="center" wrapText="1"/>
      <protection/>
    </xf>
    <xf numFmtId="0" fontId="0" fillId="30" borderId="47" xfId="1005" applyFont="1" applyFill="1" applyBorder="1" applyAlignment="1" applyProtection="1">
      <alignment horizontal="center" vertical="center" wrapText="1"/>
      <protection/>
    </xf>
    <xf numFmtId="0" fontId="0" fillId="30" borderId="22" xfId="1005" applyFont="1" applyFill="1" applyBorder="1" applyAlignment="1" applyProtection="1">
      <alignment horizontal="center" vertical="center" wrapText="1"/>
      <protection/>
    </xf>
    <xf numFmtId="0" fontId="39" fillId="8" borderId="33" xfId="1003" applyFont="1" applyFill="1" applyBorder="1" applyAlignment="1" applyProtection="1">
      <alignment horizontal="center" vertical="center" wrapText="1"/>
      <protection/>
    </xf>
    <xf numFmtId="0" fontId="39" fillId="8" borderId="42" xfId="1003" applyFont="1" applyFill="1" applyBorder="1" applyAlignment="1" applyProtection="1">
      <alignment horizontal="center" vertical="center" wrapText="1"/>
      <protection/>
    </xf>
    <xf numFmtId="0" fontId="39" fillId="8" borderId="43" xfId="1003" applyFont="1" applyFill="1" applyBorder="1" applyAlignment="1" applyProtection="1">
      <alignment horizontal="center" vertical="center" wrapText="1"/>
      <protection/>
    </xf>
    <xf numFmtId="49" fontId="18" fillId="22" borderId="16" xfId="1003" applyNumberFormat="1" applyFont="1" applyFill="1" applyBorder="1" applyAlignment="1" applyProtection="1">
      <alignment horizontal="center" vertical="center" wrapText="1"/>
      <protection locked="0"/>
    </xf>
    <xf numFmtId="49" fontId="18" fillId="22" borderId="24" xfId="1003" applyNumberFormat="1" applyFont="1" applyFill="1" applyBorder="1" applyAlignment="1" applyProtection="1">
      <alignment horizontal="center" vertical="center" wrapText="1"/>
      <protection locked="0"/>
    </xf>
    <xf numFmtId="49" fontId="18" fillId="22" borderId="55" xfId="1003" applyNumberFormat="1" applyFont="1" applyFill="1" applyBorder="1" applyAlignment="1" applyProtection="1">
      <alignment horizontal="center" vertical="center" wrapText="1"/>
      <protection locked="0"/>
    </xf>
    <xf numFmtId="49" fontId="18" fillId="22" borderId="44" xfId="1003" applyNumberFormat="1" applyFont="1" applyFill="1" applyBorder="1" applyAlignment="1" applyProtection="1">
      <alignment horizontal="center" vertical="center" wrapText="1"/>
      <protection locked="0"/>
    </xf>
    <xf numFmtId="49" fontId="18" fillId="22" borderId="14" xfId="1003" applyNumberFormat="1" applyFont="1" applyFill="1" applyBorder="1" applyAlignment="1" applyProtection="1">
      <alignment horizontal="center" vertical="center" wrapText="1"/>
      <protection locked="0"/>
    </xf>
    <xf numFmtId="49" fontId="18" fillId="22" borderId="52" xfId="1003" applyNumberFormat="1" applyFont="1" applyFill="1" applyBorder="1" applyAlignment="1" applyProtection="1">
      <alignment horizontal="center" vertical="center" wrapText="1"/>
      <protection locked="0"/>
    </xf>
    <xf numFmtId="49" fontId="18" fillId="22" borderId="45" xfId="1003" applyNumberFormat="1" applyFont="1" applyFill="1" applyBorder="1" applyAlignment="1" applyProtection="1">
      <alignment horizontal="center" vertical="center" wrapText="1"/>
      <protection locked="0"/>
    </xf>
    <xf numFmtId="49" fontId="18" fillId="22" borderId="25" xfId="1003" applyNumberFormat="1" applyFont="1" applyFill="1" applyBorder="1" applyAlignment="1" applyProtection="1">
      <alignment horizontal="center" vertical="center" wrapText="1"/>
      <protection locked="0"/>
    </xf>
    <xf numFmtId="49" fontId="18" fillId="22" borderId="53" xfId="1003" applyNumberFormat="1" applyFont="1" applyFill="1" applyBorder="1" applyAlignment="1" applyProtection="1">
      <alignment horizontal="center" vertical="center" wrapText="1"/>
      <protection locked="0"/>
    </xf>
  </cellXfs>
  <cellStyles count="119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_MRSK_svod" xfId="21"/>
    <cellStyle name="_ВО ОП ТЭС-ОТ- 2007" xfId="22"/>
    <cellStyle name="_ВФ ОАО ТЭС-ОТ- 2009" xfId="23"/>
    <cellStyle name="_выручка по присоединениям2" xfId="24"/>
    <cellStyle name="_Договор аренды ЯЭ с разбивкой" xfId="25"/>
    <cellStyle name="_Исходные данные для модели" xfId="26"/>
    <cellStyle name="_МОДЕЛЬ_1 (2)" xfId="27"/>
    <cellStyle name="_НВВ 2009 постатейно свод по филиалам_09_02_09" xfId="28"/>
    <cellStyle name="_НВВ 2009 постатейно свод по филиалам_для Валентина" xfId="29"/>
    <cellStyle name="_Омск" xfId="30"/>
    <cellStyle name="_ОТ ИД 2009" xfId="31"/>
    <cellStyle name="_пр 5 тариф RAB" xfId="32"/>
    <cellStyle name="_Предожение _ДБП_2009 г ( согласованные БП)  (2)" xfId="33"/>
    <cellStyle name="_Приложение МТС-3-КС" xfId="34"/>
    <cellStyle name="_Приложение-МТС--2-1" xfId="35"/>
    <cellStyle name="_Расчет RAB_22072008" xfId="36"/>
    <cellStyle name="_Расчет RAB_Лен и МОЭСК_с 2010 года_14.04.2009_со сглаж_version 3.0_без ФСК" xfId="37"/>
    <cellStyle name="_Свод по ИПР (2)" xfId="38"/>
    <cellStyle name="_таблицы для расчетов28-04-08_2006-2009_прибыль корр_по ИА" xfId="39"/>
    <cellStyle name="_таблицы для расчетов28-04-08_2006-2009с ИА" xfId="40"/>
    <cellStyle name="_Форма 6  РТК.xls(отчет по Адр пр. ЛО)" xfId="41"/>
    <cellStyle name="_Формат разбивки по МРСК_РСК" xfId="42"/>
    <cellStyle name="_Формат_для Согласования" xfId="43"/>
    <cellStyle name="_экон.форм-т ВО 1 с разбивкой" xfId="44"/>
    <cellStyle name="’ћѓћ‚›‰" xfId="45"/>
    <cellStyle name="”€ќђќ‘ћ‚›‰" xfId="46"/>
    <cellStyle name="”€љ‘€ђћ‚ђќќ›‰" xfId="47"/>
    <cellStyle name="”ќђќ‘ћ‚›‰" xfId="48"/>
    <cellStyle name="”љ‘ђћ‚ђќќ›‰" xfId="49"/>
    <cellStyle name="„…ќ…†ќ›‰" xfId="50"/>
    <cellStyle name="‡ђѓћ‹ћ‚ћљ1" xfId="51"/>
    <cellStyle name="‡ђѓћ‹ћ‚ћљ2" xfId="52"/>
    <cellStyle name="€’ћѓћ‚›‰" xfId="53"/>
    <cellStyle name="20% - Accent1" xfId="54"/>
    <cellStyle name="20% - Accent1 2" xfId="55"/>
    <cellStyle name="20% - Accent2" xfId="56"/>
    <cellStyle name="20% - Accent2 2" xfId="57"/>
    <cellStyle name="20% - Accent3" xfId="58"/>
    <cellStyle name="20% - Accent3 2" xfId="59"/>
    <cellStyle name="20% - Accent4" xfId="60"/>
    <cellStyle name="20% - Accent4 2" xfId="61"/>
    <cellStyle name="20% - Accent5" xfId="62"/>
    <cellStyle name="20% - Accent5 2" xfId="63"/>
    <cellStyle name="20% - Accent6" xfId="64"/>
    <cellStyle name="20% - Accent6 2" xfId="65"/>
    <cellStyle name="20% - Акцент1" xfId="66"/>
    <cellStyle name="20% - Акцент1 2" xfId="67"/>
    <cellStyle name="20% - Акцент1 2 2" xfId="68"/>
    <cellStyle name="20% - Акцент1 3" xfId="69"/>
    <cellStyle name="20% - Акцент1 3 2" xfId="70"/>
    <cellStyle name="20% - Акцент1 4" xfId="71"/>
    <cellStyle name="20% - Акцент1 4 2" xfId="72"/>
    <cellStyle name="20% - Акцент1 5" xfId="73"/>
    <cellStyle name="20% - Акцент1 5 2" xfId="74"/>
    <cellStyle name="20% - Акцент1 6" xfId="75"/>
    <cellStyle name="20% - Акцент1 6 2" xfId="76"/>
    <cellStyle name="20% - Акцент1 7" xfId="77"/>
    <cellStyle name="20% - Акцент1 7 2" xfId="78"/>
    <cellStyle name="20% - Акцент1 8" xfId="79"/>
    <cellStyle name="20% - Акцент1 8 2" xfId="80"/>
    <cellStyle name="20% - Акцент1 9" xfId="81"/>
    <cellStyle name="20% - Акцент1 9 2" xfId="82"/>
    <cellStyle name="20% - Акцент2" xfId="83"/>
    <cellStyle name="20% - Акцент2 2" xfId="84"/>
    <cellStyle name="20% - Акцент2 2 2" xfId="85"/>
    <cellStyle name="20% - Акцент2 3" xfId="86"/>
    <cellStyle name="20% - Акцент2 3 2" xfId="87"/>
    <cellStyle name="20% - Акцент2 4" xfId="88"/>
    <cellStyle name="20% - Акцент2 4 2" xfId="89"/>
    <cellStyle name="20% - Акцент2 5" xfId="90"/>
    <cellStyle name="20% - Акцент2 5 2" xfId="91"/>
    <cellStyle name="20% - Акцент2 6" xfId="92"/>
    <cellStyle name="20% - Акцент2 6 2" xfId="93"/>
    <cellStyle name="20% - Акцент2 7" xfId="94"/>
    <cellStyle name="20% - Акцент2 7 2" xfId="95"/>
    <cellStyle name="20% - Акцент2 8" xfId="96"/>
    <cellStyle name="20% - Акцент2 8 2" xfId="97"/>
    <cellStyle name="20% - Акцент2 9" xfId="98"/>
    <cellStyle name="20% - Акцент2 9 2" xfId="99"/>
    <cellStyle name="20% - Акцент3" xfId="100"/>
    <cellStyle name="20% - Акцент3 2" xfId="101"/>
    <cellStyle name="20% - Акцент3 2 2" xfId="102"/>
    <cellStyle name="20% - Акцент3 3" xfId="103"/>
    <cellStyle name="20% - Акцент3 3 2" xfId="104"/>
    <cellStyle name="20% - Акцент3 4" xfId="105"/>
    <cellStyle name="20% - Акцент3 4 2" xfId="106"/>
    <cellStyle name="20% - Акцент3 5" xfId="107"/>
    <cellStyle name="20% - Акцент3 5 2" xfId="108"/>
    <cellStyle name="20% - Акцент3 6" xfId="109"/>
    <cellStyle name="20% - Акцент3 6 2" xfId="110"/>
    <cellStyle name="20% - Акцент3 7" xfId="111"/>
    <cellStyle name="20% - Акцент3 7 2" xfId="112"/>
    <cellStyle name="20% - Акцент3 8" xfId="113"/>
    <cellStyle name="20% - Акцент3 8 2" xfId="114"/>
    <cellStyle name="20% - Акцент3 9" xfId="115"/>
    <cellStyle name="20% - Акцент3 9 2" xfId="116"/>
    <cellStyle name="20% - Акцент4" xfId="117"/>
    <cellStyle name="20% - Акцент4 2" xfId="118"/>
    <cellStyle name="20% - Акцент4 2 2" xfId="119"/>
    <cellStyle name="20% - Акцент4 3" xfId="120"/>
    <cellStyle name="20% - Акцент4 3 2" xfId="121"/>
    <cellStyle name="20% - Акцент4 4" xfId="122"/>
    <cellStyle name="20% - Акцент4 4 2" xfId="123"/>
    <cellStyle name="20% - Акцент4 5" xfId="124"/>
    <cellStyle name="20% - Акцент4 5 2" xfId="125"/>
    <cellStyle name="20% - Акцент4 6" xfId="126"/>
    <cellStyle name="20% - Акцент4 6 2" xfId="127"/>
    <cellStyle name="20% - Акцент4 7" xfId="128"/>
    <cellStyle name="20% - Акцент4 7 2" xfId="129"/>
    <cellStyle name="20% - Акцент4 8" xfId="130"/>
    <cellStyle name="20% - Акцент4 8 2" xfId="131"/>
    <cellStyle name="20% - Акцент4 9" xfId="132"/>
    <cellStyle name="20% - Акцент4 9 2" xfId="133"/>
    <cellStyle name="20% - Акцент5" xfId="134"/>
    <cellStyle name="20% - Акцент5 2" xfId="135"/>
    <cellStyle name="20% - Акцент5 2 2" xfId="136"/>
    <cellStyle name="20% - Акцент5 3" xfId="137"/>
    <cellStyle name="20% - Акцент5 3 2" xfId="138"/>
    <cellStyle name="20% - Акцент5 4" xfId="139"/>
    <cellStyle name="20% - Акцент5 4 2" xfId="140"/>
    <cellStyle name="20% - Акцент5 5" xfId="141"/>
    <cellStyle name="20% - Акцент5 5 2" xfId="142"/>
    <cellStyle name="20% - Акцент5 6" xfId="143"/>
    <cellStyle name="20% - Акцент5 6 2" xfId="144"/>
    <cellStyle name="20% - Акцент5 7" xfId="145"/>
    <cellStyle name="20% - Акцент5 7 2" xfId="146"/>
    <cellStyle name="20% - Акцент5 8" xfId="147"/>
    <cellStyle name="20% - Акцент5 8 2" xfId="148"/>
    <cellStyle name="20% - Акцент5 9" xfId="149"/>
    <cellStyle name="20% - Акцент5 9 2" xfId="150"/>
    <cellStyle name="20% - Акцент6" xfId="151"/>
    <cellStyle name="20% - Акцент6 2" xfId="152"/>
    <cellStyle name="20% - Акцент6 2 2" xfId="153"/>
    <cellStyle name="20% - Акцент6 3" xfId="154"/>
    <cellStyle name="20% - Акцент6 3 2" xfId="155"/>
    <cellStyle name="20% - Акцент6 4" xfId="156"/>
    <cellStyle name="20% - Акцент6 4 2" xfId="157"/>
    <cellStyle name="20% - Акцент6 5" xfId="158"/>
    <cellStyle name="20% - Акцент6 5 2" xfId="159"/>
    <cellStyle name="20% - Акцент6 6" xfId="160"/>
    <cellStyle name="20% - Акцент6 6 2" xfId="161"/>
    <cellStyle name="20% - Акцент6 7" xfId="162"/>
    <cellStyle name="20% - Акцент6 7 2" xfId="163"/>
    <cellStyle name="20% - Акцент6 8" xfId="164"/>
    <cellStyle name="20% - Акцент6 8 2" xfId="165"/>
    <cellStyle name="20% - Акцент6 9" xfId="166"/>
    <cellStyle name="20% - Акцент6 9 2" xfId="167"/>
    <cellStyle name="40% - Accent1" xfId="168"/>
    <cellStyle name="40% - Accent1 2" xfId="169"/>
    <cellStyle name="40% - Accent2" xfId="170"/>
    <cellStyle name="40% - Accent2 2" xfId="171"/>
    <cellStyle name="40% - Accent3" xfId="172"/>
    <cellStyle name="40% - Accent3 2" xfId="173"/>
    <cellStyle name="40% - Accent4" xfId="174"/>
    <cellStyle name="40% - Accent4 2" xfId="175"/>
    <cellStyle name="40% - Accent5" xfId="176"/>
    <cellStyle name="40% - Accent5 2" xfId="177"/>
    <cellStyle name="40% - Accent6" xfId="178"/>
    <cellStyle name="40% - Accent6 2" xfId="179"/>
    <cellStyle name="40% - Акцент1" xfId="180"/>
    <cellStyle name="40% - Акцент1 2" xfId="181"/>
    <cellStyle name="40% - Акцент1 2 2" xfId="182"/>
    <cellStyle name="40% - Акцент1 3" xfId="183"/>
    <cellStyle name="40% - Акцент1 3 2" xfId="184"/>
    <cellStyle name="40% - Акцент1 4" xfId="185"/>
    <cellStyle name="40% - Акцент1 4 2" xfId="186"/>
    <cellStyle name="40% - Акцент1 5" xfId="187"/>
    <cellStyle name="40% - Акцент1 5 2" xfId="188"/>
    <cellStyle name="40% - Акцент1 6" xfId="189"/>
    <cellStyle name="40% - Акцент1 6 2" xfId="190"/>
    <cellStyle name="40% - Акцент1 7" xfId="191"/>
    <cellStyle name="40% - Акцент1 7 2" xfId="192"/>
    <cellStyle name="40% - Акцент1 8" xfId="193"/>
    <cellStyle name="40% - Акцент1 8 2" xfId="194"/>
    <cellStyle name="40% - Акцент1 9" xfId="195"/>
    <cellStyle name="40% - Акцент1 9 2" xfId="196"/>
    <cellStyle name="40% - Акцент2" xfId="197"/>
    <cellStyle name="40% - Акцент2 2" xfId="198"/>
    <cellStyle name="40% - Акцент2 2 2" xfId="199"/>
    <cellStyle name="40% - Акцент2 3" xfId="200"/>
    <cellStyle name="40% - Акцент2 3 2" xfId="201"/>
    <cellStyle name="40% - Акцент2 4" xfId="202"/>
    <cellStyle name="40% - Акцент2 4 2" xfId="203"/>
    <cellStyle name="40% - Акцент2 5" xfId="204"/>
    <cellStyle name="40% - Акцент2 5 2" xfId="205"/>
    <cellStyle name="40% - Акцент2 6" xfId="206"/>
    <cellStyle name="40% - Акцент2 6 2" xfId="207"/>
    <cellStyle name="40% - Акцент2 7" xfId="208"/>
    <cellStyle name="40% - Акцент2 7 2" xfId="209"/>
    <cellStyle name="40% - Акцент2 8" xfId="210"/>
    <cellStyle name="40% - Акцент2 8 2" xfId="211"/>
    <cellStyle name="40% - Акцент2 9" xfId="212"/>
    <cellStyle name="40% - Акцент2 9 2" xfId="213"/>
    <cellStyle name="40% - Акцент3" xfId="214"/>
    <cellStyle name="40% - Акцент3 2" xfId="215"/>
    <cellStyle name="40% - Акцент3 2 2" xfId="216"/>
    <cellStyle name="40% - Акцент3 3" xfId="217"/>
    <cellStyle name="40% - Акцент3 3 2" xfId="218"/>
    <cellStyle name="40% - Акцент3 4" xfId="219"/>
    <cellStyle name="40% - Акцент3 4 2" xfId="220"/>
    <cellStyle name="40% - Акцент3 5" xfId="221"/>
    <cellStyle name="40% - Акцент3 5 2" xfId="222"/>
    <cellStyle name="40% - Акцент3 6" xfId="223"/>
    <cellStyle name="40% - Акцент3 6 2" xfId="224"/>
    <cellStyle name="40% - Акцент3 7" xfId="225"/>
    <cellStyle name="40% - Акцент3 7 2" xfId="226"/>
    <cellStyle name="40% - Акцент3 8" xfId="227"/>
    <cellStyle name="40% - Акцент3 8 2" xfId="228"/>
    <cellStyle name="40% - Акцент3 9" xfId="229"/>
    <cellStyle name="40% - Акцент3 9 2" xfId="230"/>
    <cellStyle name="40% - Акцент4" xfId="231"/>
    <cellStyle name="40% - Акцент4 2" xfId="232"/>
    <cellStyle name="40% - Акцент4 2 2" xfId="233"/>
    <cellStyle name="40% - Акцент4 3" xfId="234"/>
    <cellStyle name="40% - Акцент4 3 2" xfId="235"/>
    <cellStyle name="40% - Акцент4 4" xfId="236"/>
    <cellStyle name="40% - Акцент4 4 2" xfId="237"/>
    <cellStyle name="40% - Акцент4 5" xfId="238"/>
    <cellStyle name="40% - Акцент4 5 2" xfId="239"/>
    <cellStyle name="40% - Акцент4 6" xfId="240"/>
    <cellStyle name="40% - Акцент4 6 2" xfId="241"/>
    <cellStyle name="40% - Акцент4 7" xfId="242"/>
    <cellStyle name="40% - Акцент4 7 2" xfId="243"/>
    <cellStyle name="40% - Акцент4 8" xfId="244"/>
    <cellStyle name="40% - Акцент4 8 2" xfId="245"/>
    <cellStyle name="40% - Акцент4 9" xfId="246"/>
    <cellStyle name="40% - Акцент4 9 2" xfId="247"/>
    <cellStyle name="40% - Акцент5" xfId="248"/>
    <cellStyle name="40% - Акцент5 2" xfId="249"/>
    <cellStyle name="40% - Акцент5 2 2" xfId="250"/>
    <cellStyle name="40% - Акцент5 3" xfId="251"/>
    <cellStyle name="40% - Акцент5 3 2" xfId="252"/>
    <cellStyle name="40% - Акцент5 4" xfId="253"/>
    <cellStyle name="40% - Акцент5 4 2" xfId="254"/>
    <cellStyle name="40% - Акцент5 5" xfId="255"/>
    <cellStyle name="40% - Акцент5 5 2" xfId="256"/>
    <cellStyle name="40% - Акцент5 6" xfId="257"/>
    <cellStyle name="40% - Акцент5 6 2" xfId="258"/>
    <cellStyle name="40% - Акцент5 7" xfId="259"/>
    <cellStyle name="40% - Акцент5 7 2" xfId="260"/>
    <cellStyle name="40% - Акцент5 8" xfId="261"/>
    <cellStyle name="40% - Акцент5 8 2" xfId="262"/>
    <cellStyle name="40% - Акцент5 9" xfId="263"/>
    <cellStyle name="40% - Акцент5 9 2" xfId="264"/>
    <cellStyle name="40% - Акцент6" xfId="265"/>
    <cellStyle name="40% - Акцент6 2" xfId="266"/>
    <cellStyle name="40% - Акцент6 2 2" xfId="267"/>
    <cellStyle name="40% - Акцент6 3" xfId="268"/>
    <cellStyle name="40% - Акцент6 3 2" xfId="269"/>
    <cellStyle name="40% - Акцент6 4" xfId="270"/>
    <cellStyle name="40% - Акцент6 4 2" xfId="271"/>
    <cellStyle name="40% - Акцент6 5" xfId="272"/>
    <cellStyle name="40% - Акцент6 5 2" xfId="273"/>
    <cellStyle name="40% - Акцент6 6" xfId="274"/>
    <cellStyle name="40% - Акцент6 6 2" xfId="275"/>
    <cellStyle name="40% - Акцент6 7" xfId="276"/>
    <cellStyle name="40% - Акцент6 7 2" xfId="277"/>
    <cellStyle name="40% - Акцент6 8" xfId="278"/>
    <cellStyle name="40% - Акцент6 8 2" xfId="279"/>
    <cellStyle name="40% - Акцент6 9" xfId="280"/>
    <cellStyle name="40% - Акцент6 9 2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- Акцент1" xfId="288"/>
    <cellStyle name="60% - Акцент1 2" xfId="289"/>
    <cellStyle name="60% - Акцент1 2 2" xfId="290"/>
    <cellStyle name="60% - Акцент1 3" xfId="291"/>
    <cellStyle name="60% - Акцент1 3 2" xfId="292"/>
    <cellStyle name="60% - Акцент1 4" xfId="293"/>
    <cellStyle name="60% - Акцент1 4 2" xfId="294"/>
    <cellStyle name="60% - Акцент1 5" xfId="295"/>
    <cellStyle name="60% - Акцент1 5 2" xfId="296"/>
    <cellStyle name="60% - Акцент1 6" xfId="297"/>
    <cellStyle name="60% - Акцент1 6 2" xfId="298"/>
    <cellStyle name="60% - Акцент1 7" xfId="299"/>
    <cellStyle name="60% - Акцент1 7 2" xfId="300"/>
    <cellStyle name="60% - Акцент1 8" xfId="301"/>
    <cellStyle name="60% - Акцент1 8 2" xfId="302"/>
    <cellStyle name="60% - Акцент1 9" xfId="303"/>
    <cellStyle name="60% - Акцент1 9 2" xfId="304"/>
    <cellStyle name="60% - Акцент2" xfId="305"/>
    <cellStyle name="60% - Акцент2 2" xfId="306"/>
    <cellStyle name="60% - Акцент2 2 2" xfId="307"/>
    <cellStyle name="60% - Акцент2 3" xfId="308"/>
    <cellStyle name="60% - Акцент2 3 2" xfId="309"/>
    <cellStyle name="60% - Акцент2 4" xfId="310"/>
    <cellStyle name="60% - Акцент2 4 2" xfId="311"/>
    <cellStyle name="60% - Акцент2 5" xfId="312"/>
    <cellStyle name="60% - Акцент2 5 2" xfId="313"/>
    <cellStyle name="60% - Акцент2 6" xfId="314"/>
    <cellStyle name="60% - Акцент2 6 2" xfId="315"/>
    <cellStyle name="60% - Акцент2 7" xfId="316"/>
    <cellStyle name="60% - Акцент2 7 2" xfId="317"/>
    <cellStyle name="60% - Акцент2 8" xfId="318"/>
    <cellStyle name="60% - Акцент2 8 2" xfId="319"/>
    <cellStyle name="60% - Акцент2 9" xfId="320"/>
    <cellStyle name="60% - Акцент2 9 2" xfId="321"/>
    <cellStyle name="60% - Акцент3" xfId="322"/>
    <cellStyle name="60% - Акцент3 2" xfId="323"/>
    <cellStyle name="60% - Акцент3 2 2" xfId="324"/>
    <cellStyle name="60% - Акцент3 3" xfId="325"/>
    <cellStyle name="60% - Акцент3 3 2" xfId="326"/>
    <cellStyle name="60% - Акцент3 4" xfId="327"/>
    <cellStyle name="60% - Акцент3 4 2" xfId="328"/>
    <cellStyle name="60% - Акцент3 5" xfId="329"/>
    <cellStyle name="60% - Акцент3 5 2" xfId="330"/>
    <cellStyle name="60% - Акцент3 6" xfId="331"/>
    <cellStyle name="60% - Акцент3 6 2" xfId="332"/>
    <cellStyle name="60% - Акцент3 7" xfId="333"/>
    <cellStyle name="60% - Акцент3 7 2" xfId="334"/>
    <cellStyle name="60% - Акцент3 8" xfId="335"/>
    <cellStyle name="60% - Акцент3 8 2" xfId="336"/>
    <cellStyle name="60% - Акцент3 9" xfId="337"/>
    <cellStyle name="60% - Акцент3 9 2" xfId="338"/>
    <cellStyle name="60% - Акцент4" xfId="339"/>
    <cellStyle name="60% - Акцент4 2" xfId="340"/>
    <cellStyle name="60% - Акцент4 2 2" xfId="341"/>
    <cellStyle name="60% - Акцент4 3" xfId="342"/>
    <cellStyle name="60% - Акцент4 3 2" xfId="343"/>
    <cellStyle name="60% - Акцент4 4" xfId="344"/>
    <cellStyle name="60% - Акцент4 4 2" xfId="345"/>
    <cellStyle name="60% - Акцент4 5" xfId="346"/>
    <cellStyle name="60% - Акцент4 5 2" xfId="347"/>
    <cellStyle name="60% - Акцент4 6" xfId="348"/>
    <cellStyle name="60% - Акцент4 6 2" xfId="349"/>
    <cellStyle name="60% - Акцент4 7" xfId="350"/>
    <cellStyle name="60% - Акцент4 7 2" xfId="351"/>
    <cellStyle name="60% - Акцент4 8" xfId="352"/>
    <cellStyle name="60% - Акцент4 8 2" xfId="353"/>
    <cellStyle name="60% - Акцент4 9" xfId="354"/>
    <cellStyle name="60% - Акцент4 9 2" xfId="355"/>
    <cellStyle name="60% - Акцент5" xfId="356"/>
    <cellStyle name="60% - Акцент5 2" xfId="357"/>
    <cellStyle name="60% - Акцент5 2 2" xfId="358"/>
    <cellStyle name="60% - Акцент5 3" xfId="359"/>
    <cellStyle name="60% - Акцент5 3 2" xfId="360"/>
    <cellStyle name="60% - Акцент5 4" xfId="361"/>
    <cellStyle name="60% - Акцент5 4 2" xfId="362"/>
    <cellStyle name="60% - Акцент5 5" xfId="363"/>
    <cellStyle name="60% - Акцент5 5 2" xfId="364"/>
    <cellStyle name="60% - Акцент5 6" xfId="365"/>
    <cellStyle name="60% - Акцент5 6 2" xfId="366"/>
    <cellStyle name="60% - Акцент5 7" xfId="367"/>
    <cellStyle name="60% - Акцент5 7 2" xfId="368"/>
    <cellStyle name="60% - Акцент5 8" xfId="369"/>
    <cellStyle name="60% - Акцент5 8 2" xfId="370"/>
    <cellStyle name="60% - Акцент5 9" xfId="371"/>
    <cellStyle name="60% - Акцент5 9 2" xfId="372"/>
    <cellStyle name="60% - Акцент6" xfId="373"/>
    <cellStyle name="60% - Акцент6 2" xfId="374"/>
    <cellStyle name="60% - Акцент6 2 2" xfId="375"/>
    <cellStyle name="60% - Акцент6 3" xfId="376"/>
    <cellStyle name="60% - Акцент6 3 2" xfId="377"/>
    <cellStyle name="60% - Акцент6 4" xfId="378"/>
    <cellStyle name="60% - Акцент6 4 2" xfId="379"/>
    <cellStyle name="60% - Акцент6 5" xfId="380"/>
    <cellStyle name="60% - Акцент6 5 2" xfId="381"/>
    <cellStyle name="60% - Акцент6 6" xfId="382"/>
    <cellStyle name="60% - Акцент6 6 2" xfId="383"/>
    <cellStyle name="60% - Акцент6 7" xfId="384"/>
    <cellStyle name="60% - Акцент6 7 2" xfId="385"/>
    <cellStyle name="60% - Акцент6 8" xfId="386"/>
    <cellStyle name="60% - Акцент6 8 2" xfId="387"/>
    <cellStyle name="60% - Акцент6 9" xfId="388"/>
    <cellStyle name="60% - Акцент6 9 2" xfId="389"/>
    <cellStyle name="Accent1" xfId="390"/>
    <cellStyle name="Accent2" xfId="391"/>
    <cellStyle name="Accent3" xfId="392"/>
    <cellStyle name="Accent4" xfId="393"/>
    <cellStyle name="Accent5" xfId="394"/>
    <cellStyle name="Accent6" xfId="395"/>
    <cellStyle name="Ăčďĺđńńűëęŕ" xfId="396"/>
    <cellStyle name="Áĺççŕůčňíűé" xfId="397"/>
    <cellStyle name="Äĺíĺćíűé [0]_(ňŕá 3č)" xfId="398"/>
    <cellStyle name="Äĺíĺćíűé_(ňŕá 3č)" xfId="399"/>
    <cellStyle name="Bad" xfId="400"/>
    <cellStyle name="Calculation" xfId="401"/>
    <cellStyle name="Check Cell" xfId="402"/>
    <cellStyle name="Comma [0]_irl tel sep5" xfId="403"/>
    <cellStyle name="Comma_irl tel sep5" xfId="404"/>
    <cellStyle name="Comma0" xfId="405"/>
    <cellStyle name="Çŕůčňíűé" xfId="406"/>
    <cellStyle name="Currency [0]" xfId="407"/>
    <cellStyle name="Currency [0] 2" xfId="408"/>
    <cellStyle name="Currency [0] 2 2" xfId="409"/>
    <cellStyle name="Currency [0] 2 3" xfId="410"/>
    <cellStyle name="Currency [0] 2 4" xfId="411"/>
    <cellStyle name="Currency [0] 2 5" xfId="412"/>
    <cellStyle name="Currency [0] 2 6" xfId="413"/>
    <cellStyle name="Currency [0] 2 7" xfId="414"/>
    <cellStyle name="Currency [0] 2 8" xfId="415"/>
    <cellStyle name="Currency [0] 3" xfId="416"/>
    <cellStyle name="Currency [0] 3 2" xfId="417"/>
    <cellStyle name="Currency [0] 3 3" xfId="418"/>
    <cellStyle name="Currency [0] 3 4" xfId="419"/>
    <cellStyle name="Currency [0] 3 5" xfId="420"/>
    <cellStyle name="Currency [0] 3 6" xfId="421"/>
    <cellStyle name="Currency [0] 3 7" xfId="422"/>
    <cellStyle name="Currency [0] 3 8" xfId="423"/>
    <cellStyle name="Currency [0] 4" xfId="424"/>
    <cellStyle name="Currency [0] 4 2" xfId="425"/>
    <cellStyle name="Currency [0] 4 3" xfId="426"/>
    <cellStyle name="Currency [0] 4 4" xfId="427"/>
    <cellStyle name="Currency [0] 4 5" xfId="428"/>
    <cellStyle name="Currency [0] 4 6" xfId="429"/>
    <cellStyle name="Currency [0] 4 7" xfId="430"/>
    <cellStyle name="Currency [0] 4 8" xfId="431"/>
    <cellStyle name="Currency [0] 5" xfId="432"/>
    <cellStyle name="Currency [0] 5 2" xfId="433"/>
    <cellStyle name="Currency [0] 5 3" xfId="434"/>
    <cellStyle name="Currency [0] 5 4" xfId="435"/>
    <cellStyle name="Currency [0] 5 5" xfId="436"/>
    <cellStyle name="Currency [0] 5 6" xfId="437"/>
    <cellStyle name="Currency [0] 5 7" xfId="438"/>
    <cellStyle name="Currency [0] 5 8" xfId="439"/>
    <cellStyle name="Currency [0] 6" xfId="440"/>
    <cellStyle name="Currency [0] 6 2" xfId="441"/>
    <cellStyle name="Currency [0] 7" xfId="442"/>
    <cellStyle name="Currency [0] 7 2" xfId="443"/>
    <cellStyle name="Currency [0] 8" xfId="444"/>
    <cellStyle name="Currency [0] 8 2" xfId="445"/>
    <cellStyle name="Currency_irl tel sep5" xfId="446"/>
    <cellStyle name="Currency0" xfId="447"/>
    <cellStyle name="Date" xfId="448"/>
    <cellStyle name="Dates" xfId="449"/>
    <cellStyle name="E-mail" xfId="450"/>
    <cellStyle name="Euro" xfId="451"/>
    <cellStyle name="Explanatory Text" xfId="452"/>
    <cellStyle name="F2" xfId="453"/>
    <cellStyle name="F3" xfId="454"/>
    <cellStyle name="F4" xfId="455"/>
    <cellStyle name="F5" xfId="456"/>
    <cellStyle name="F6" xfId="457"/>
    <cellStyle name="F7" xfId="458"/>
    <cellStyle name="F8" xfId="459"/>
    <cellStyle name="Fixed" xfId="460"/>
    <cellStyle name="Good" xfId="461"/>
    <cellStyle name="Heading" xfId="462"/>
    <cellStyle name="Heading 1" xfId="463"/>
    <cellStyle name="Heading 2" xfId="464"/>
    <cellStyle name="Heading 3" xfId="465"/>
    <cellStyle name="Heading 4" xfId="466"/>
    <cellStyle name="Heading2" xfId="467"/>
    <cellStyle name="Îáű÷íűé__FES" xfId="468"/>
    <cellStyle name="Îňęđűâŕâřŕ˙ń˙ ăčďĺđńńűëęŕ" xfId="469"/>
    <cellStyle name="Input" xfId="470"/>
    <cellStyle name="Inputs" xfId="471"/>
    <cellStyle name="Inputs (const)" xfId="472"/>
    <cellStyle name="Inputs Co" xfId="473"/>
    <cellStyle name="Linked Cell" xfId="474"/>
    <cellStyle name="Neutral" xfId="475"/>
    <cellStyle name="normal" xfId="476"/>
    <cellStyle name="Normal 2" xfId="477"/>
    <cellStyle name="normal 3" xfId="478"/>
    <cellStyle name="normal 4" xfId="479"/>
    <cellStyle name="normal 5" xfId="480"/>
    <cellStyle name="normal 6" xfId="481"/>
    <cellStyle name="normal 7" xfId="482"/>
    <cellStyle name="normal 8" xfId="483"/>
    <cellStyle name="normal 9" xfId="484"/>
    <cellStyle name="normal_1" xfId="485"/>
    <cellStyle name="Normal1" xfId="486"/>
    <cellStyle name="normбlnм_laroux" xfId="487"/>
    <cellStyle name="Note" xfId="488"/>
    <cellStyle name="Ôčíŕíńîâűé [0]_(ňŕá 3č)" xfId="489"/>
    <cellStyle name="Ôčíŕíńîâűé_(ňŕá 3č)" xfId="490"/>
    <cellStyle name="Output" xfId="491"/>
    <cellStyle name="Price_Body" xfId="492"/>
    <cellStyle name="SAPBEXaggData" xfId="493"/>
    <cellStyle name="SAPBEXaggDataEmph" xfId="494"/>
    <cellStyle name="SAPBEXaggItem" xfId="495"/>
    <cellStyle name="SAPBEXaggItemX" xfId="496"/>
    <cellStyle name="SAPBEXchaText" xfId="497"/>
    <cellStyle name="SAPBEXexcBad7" xfId="498"/>
    <cellStyle name="SAPBEXexcBad8" xfId="499"/>
    <cellStyle name="SAPBEXexcBad9" xfId="500"/>
    <cellStyle name="SAPBEXexcCritical4" xfId="501"/>
    <cellStyle name="SAPBEXexcCritical5" xfId="502"/>
    <cellStyle name="SAPBEXexcCritical6" xfId="503"/>
    <cellStyle name="SAPBEXexcGood1" xfId="504"/>
    <cellStyle name="SAPBEXexcGood2" xfId="505"/>
    <cellStyle name="SAPBEXexcGood3" xfId="506"/>
    <cellStyle name="SAPBEXfilterDrill" xfId="507"/>
    <cellStyle name="SAPBEXfilterItem" xfId="508"/>
    <cellStyle name="SAPBEXfilterText" xfId="509"/>
    <cellStyle name="SAPBEXformats" xfId="510"/>
    <cellStyle name="SAPBEXheaderItem" xfId="511"/>
    <cellStyle name="SAPBEXheaderText" xfId="512"/>
    <cellStyle name="SAPBEXHLevel0" xfId="513"/>
    <cellStyle name="SAPBEXHLevel0X" xfId="514"/>
    <cellStyle name="SAPBEXHLevel1" xfId="515"/>
    <cellStyle name="SAPBEXHLevel1X" xfId="516"/>
    <cellStyle name="SAPBEXHLevel2" xfId="517"/>
    <cellStyle name="SAPBEXHLevel2X" xfId="518"/>
    <cellStyle name="SAPBEXHLevel3" xfId="519"/>
    <cellStyle name="SAPBEXHLevel3X" xfId="520"/>
    <cellStyle name="SAPBEXinputData" xfId="521"/>
    <cellStyle name="SAPBEXresData" xfId="522"/>
    <cellStyle name="SAPBEXresDataEmph" xfId="523"/>
    <cellStyle name="SAPBEXresItem" xfId="524"/>
    <cellStyle name="SAPBEXresItemX" xfId="525"/>
    <cellStyle name="SAPBEXstdData" xfId="526"/>
    <cellStyle name="SAPBEXstdDataEmph" xfId="527"/>
    <cellStyle name="SAPBEXstdItem" xfId="528"/>
    <cellStyle name="SAPBEXstdItemX" xfId="529"/>
    <cellStyle name="SAPBEXtitle" xfId="530"/>
    <cellStyle name="SAPBEXundefined" xfId="531"/>
    <cellStyle name="Style 1" xfId="532"/>
    <cellStyle name="Table Heading" xfId="533"/>
    <cellStyle name="Title" xfId="534"/>
    <cellStyle name="Total" xfId="535"/>
    <cellStyle name="Warning Text" xfId="536"/>
    <cellStyle name="Акцент1" xfId="537"/>
    <cellStyle name="Акцент1 2" xfId="538"/>
    <cellStyle name="Акцент1 2 2" xfId="539"/>
    <cellStyle name="Акцент1 3" xfId="540"/>
    <cellStyle name="Акцент1 3 2" xfId="541"/>
    <cellStyle name="Акцент1 4" xfId="542"/>
    <cellStyle name="Акцент1 4 2" xfId="543"/>
    <cellStyle name="Акцент1 5" xfId="544"/>
    <cellStyle name="Акцент1 5 2" xfId="545"/>
    <cellStyle name="Акцент1 6" xfId="546"/>
    <cellStyle name="Акцент1 6 2" xfId="547"/>
    <cellStyle name="Акцент1 7" xfId="548"/>
    <cellStyle name="Акцент1 7 2" xfId="549"/>
    <cellStyle name="Акцент1 8" xfId="550"/>
    <cellStyle name="Акцент1 8 2" xfId="551"/>
    <cellStyle name="Акцент1 9" xfId="552"/>
    <cellStyle name="Акцент1 9 2" xfId="553"/>
    <cellStyle name="Акцент2" xfId="554"/>
    <cellStyle name="Акцент2 2" xfId="555"/>
    <cellStyle name="Акцент2 2 2" xfId="556"/>
    <cellStyle name="Акцент2 3" xfId="557"/>
    <cellStyle name="Акцент2 3 2" xfId="558"/>
    <cellStyle name="Акцент2 4" xfId="559"/>
    <cellStyle name="Акцент2 4 2" xfId="560"/>
    <cellStyle name="Акцент2 5" xfId="561"/>
    <cellStyle name="Акцент2 5 2" xfId="562"/>
    <cellStyle name="Акцент2 6" xfId="563"/>
    <cellStyle name="Акцент2 6 2" xfId="564"/>
    <cellStyle name="Акцент2 7" xfId="565"/>
    <cellStyle name="Акцент2 7 2" xfId="566"/>
    <cellStyle name="Акцент2 8" xfId="567"/>
    <cellStyle name="Акцент2 8 2" xfId="568"/>
    <cellStyle name="Акцент2 9" xfId="569"/>
    <cellStyle name="Акцент2 9 2" xfId="570"/>
    <cellStyle name="Акцент3" xfId="571"/>
    <cellStyle name="Акцент3 2" xfId="572"/>
    <cellStyle name="Акцент3 2 2" xfId="573"/>
    <cellStyle name="Акцент3 3" xfId="574"/>
    <cellStyle name="Акцент3 3 2" xfId="575"/>
    <cellStyle name="Акцент3 4" xfId="576"/>
    <cellStyle name="Акцент3 4 2" xfId="577"/>
    <cellStyle name="Акцент3 5" xfId="578"/>
    <cellStyle name="Акцент3 5 2" xfId="579"/>
    <cellStyle name="Акцент3 6" xfId="580"/>
    <cellStyle name="Акцент3 6 2" xfId="581"/>
    <cellStyle name="Акцент3 7" xfId="582"/>
    <cellStyle name="Акцент3 7 2" xfId="583"/>
    <cellStyle name="Акцент3 8" xfId="584"/>
    <cellStyle name="Акцент3 8 2" xfId="585"/>
    <cellStyle name="Акцент3 9" xfId="586"/>
    <cellStyle name="Акцент3 9 2" xfId="587"/>
    <cellStyle name="Акцент4" xfId="588"/>
    <cellStyle name="Акцент4 2" xfId="589"/>
    <cellStyle name="Акцент4 2 2" xfId="590"/>
    <cellStyle name="Акцент4 3" xfId="591"/>
    <cellStyle name="Акцент4 3 2" xfId="592"/>
    <cellStyle name="Акцент4 4" xfId="593"/>
    <cellStyle name="Акцент4 4 2" xfId="594"/>
    <cellStyle name="Акцент4 5" xfId="595"/>
    <cellStyle name="Акцент4 5 2" xfId="596"/>
    <cellStyle name="Акцент4 6" xfId="597"/>
    <cellStyle name="Акцент4 6 2" xfId="598"/>
    <cellStyle name="Акцент4 7" xfId="599"/>
    <cellStyle name="Акцент4 7 2" xfId="600"/>
    <cellStyle name="Акцент4 8" xfId="601"/>
    <cellStyle name="Акцент4 8 2" xfId="602"/>
    <cellStyle name="Акцент4 9" xfId="603"/>
    <cellStyle name="Акцент4 9 2" xfId="604"/>
    <cellStyle name="Акцент5" xfId="605"/>
    <cellStyle name="Акцент5 2" xfId="606"/>
    <cellStyle name="Акцент5 2 2" xfId="607"/>
    <cellStyle name="Акцент5 3" xfId="608"/>
    <cellStyle name="Акцент5 3 2" xfId="609"/>
    <cellStyle name="Акцент5 4" xfId="610"/>
    <cellStyle name="Акцент5 4 2" xfId="611"/>
    <cellStyle name="Акцент5 5" xfId="612"/>
    <cellStyle name="Акцент5 5 2" xfId="613"/>
    <cellStyle name="Акцент5 6" xfId="614"/>
    <cellStyle name="Акцент5 6 2" xfId="615"/>
    <cellStyle name="Акцент5 7" xfId="616"/>
    <cellStyle name="Акцент5 7 2" xfId="617"/>
    <cellStyle name="Акцент5 8" xfId="618"/>
    <cellStyle name="Акцент5 8 2" xfId="619"/>
    <cellStyle name="Акцент5 9" xfId="620"/>
    <cellStyle name="Акцент5 9 2" xfId="621"/>
    <cellStyle name="Акцент6" xfId="622"/>
    <cellStyle name="Акцент6 2" xfId="623"/>
    <cellStyle name="Акцент6 2 2" xfId="624"/>
    <cellStyle name="Акцент6 3" xfId="625"/>
    <cellStyle name="Акцент6 3 2" xfId="626"/>
    <cellStyle name="Акцент6 4" xfId="627"/>
    <cellStyle name="Акцент6 4 2" xfId="628"/>
    <cellStyle name="Акцент6 5" xfId="629"/>
    <cellStyle name="Акцент6 5 2" xfId="630"/>
    <cellStyle name="Акцент6 6" xfId="631"/>
    <cellStyle name="Акцент6 6 2" xfId="632"/>
    <cellStyle name="Акцент6 7" xfId="633"/>
    <cellStyle name="Акцент6 7 2" xfId="634"/>
    <cellStyle name="Акцент6 8" xfId="635"/>
    <cellStyle name="Акцент6 8 2" xfId="636"/>
    <cellStyle name="Акцент6 9" xfId="637"/>
    <cellStyle name="Акцент6 9 2" xfId="638"/>
    <cellStyle name="Беззащитный" xfId="639"/>
    <cellStyle name="Ввод " xfId="640"/>
    <cellStyle name="Ввод  2" xfId="641"/>
    <cellStyle name="Ввод  2 2" xfId="642"/>
    <cellStyle name="Ввод  2_BALANCE.WARM.2011YEAR(v0.7)" xfId="643"/>
    <cellStyle name="Ввод  3" xfId="644"/>
    <cellStyle name="Ввод  3 2" xfId="645"/>
    <cellStyle name="Ввод  3_BALANCE.WARM.2011YEAR(v0.7)" xfId="646"/>
    <cellStyle name="Ввод  4" xfId="647"/>
    <cellStyle name="Ввод  4 2" xfId="648"/>
    <cellStyle name="Ввод  4_BALANCE.WARM.2011YEAR(v0.7)" xfId="649"/>
    <cellStyle name="Ввод  5" xfId="650"/>
    <cellStyle name="Ввод  5 2" xfId="651"/>
    <cellStyle name="Ввод  5_BALANCE.WARM.2011YEAR(v0.7)" xfId="652"/>
    <cellStyle name="Ввод  6" xfId="653"/>
    <cellStyle name="Ввод  6 2" xfId="654"/>
    <cellStyle name="Ввод  6_BALANCE.WARM.2011YEAR(v0.7)" xfId="655"/>
    <cellStyle name="Ввод  7" xfId="656"/>
    <cellStyle name="Ввод  7 2" xfId="657"/>
    <cellStyle name="Ввод  7_BALANCE.WARM.2011YEAR(v0.7)" xfId="658"/>
    <cellStyle name="Ввод  8" xfId="659"/>
    <cellStyle name="Ввод  8 2" xfId="660"/>
    <cellStyle name="Ввод  8_BALANCE.WARM.2011YEAR(v0.7)" xfId="661"/>
    <cellStyle name="Ввод  9" xfId="662"/>
    <cellStyle name="Ввод  9 2" xfId="663"/>
    <cellStyle name="Ввод  9_BALANCE.WARM.2011YEAR(v0.7)" xfId="664"/>
    <cellStyle name="Вывод" xfId="665"/>
    <cellStyle name="Вывод 2" xfId="666"/>
    <cellStyle name="Вывод 2 2" xfId="667"/>
    <cellStyle name="Вывод 2_BALANCE.WARM.2011YEAR(v0.7)" xfId="668"/>
    <cellStyle name="Вывод 3" xfId="669"/>
    <cellStyle name="Вывод 3 2" xfId="670"/>
    <cellStyle name="Вывод 3_BALANCE.WARM.2011YEAR(v0.7)" xfId="671"/>
    <cellStyle name="Вывод 4" xfId="672"/>
    <cellStyle name="Вывод 4 2" xfId="673"/>
    <cellStyle name="Вывод 4_BALANCE.WARM.2011YEAR(v0.7)" xfId="674"/>
    <cellStyle name="Вывод 5" xfId="675"/>
    <cellStyle name="Вывод 5 2" xfId="676"/>
    <cellStyle name="Вывод 5_BALANCE.WARM.2011YEAR(v0.7)" xfId="677"/>
    <cellStyle name="Вывод 6" xfId="678"/>
    <cellStyle name="Вывод 6 2" xfId="679"/>
    <cellStyle name="Вывод 6_BALANCE.WARM.2011YEAR(v0.7)" xfId="680"/>
    <cellStyle name="Вывод 7" xfId="681"/>
    <cellStyle name="Вывод 7 2" xfId="682"/>
    <cellStyle name="Вывод 7_BALANCE.WARM.2011YEAR(v0.7)" xfId="683"/>
    <cellStyle name="Вывод 8" xfId="684"/>
    <cellStyle name="Вывод 8 2" xfId="685"/>
    <cellStyle name="Вывод 8_BALANCE.WARM.2011YEAR(v0.7)" xfId="686"/>
    <cellStyle name="Вывод 9" xfId="687"/>
    <cellStyle name="Вывод 9 2" xfId="688"/>
    <cellStyle name="Вывод 9_BALANCE.WARM.2011YEAR(v0.7)" xfId="689"/>
    <cellStyle name="Вычисление" xfId="690"/>
    <cellStyle name="Вычисление 2" xfId="691"/>
    <cellStyle name="Вычисление 2 2" xfId="692"/>
    <cellStyle name="Вычисление 2_BALANCE.WARM.2011YEAR(v0.7)" xfId="693"/>
    <cellStyle name="Вычисление 3" xfId="694"/>
    <cellStyle name="Вычисление 3 2" xfId="695"/>
    <cellStyle name="Вычисление 3_BALANCE.WARM.2011YEAR(v0.7)" xfId="696"/>
    <cellStyle name="Вычисление 4" xfId="697"/>
    <cellStyle name="Вычисление 4 2" xfId="698"/>
    <cellStyle name="Вычисление 4_BALANCE.WARM.2011YEAR(v0.7)" xfId="699"/>
    <cellStyle name="Вычисление 5" xfId="700"/>
    <cellStyle name="Вычисление 5 2" xfId="701"/>
    <cellStyle name="Вычисление 5_BALANCE.WARM.2011YEAR(v0.7)" xfId="702"/>
    <cellStyle name="Вычисление 6" xfId="703"/>
    <cellStyle name="Вычисление 6 2" xfId="704"/>
    <cellStyle name="Вычисление 6_BALANCE.WARM.2011YEAR(v0.7)" xfId="705"/>
    <cellStyle name="Вычисление 7" xfId="706"/>
    <cellStyle name="Вычисление 7 2" xfId="707"/>
    <cellStyle name="Вычисление 7_BALANCE.WARM.2011YEAR(v0.7)" xfId="708"/>
    <cellStyle name="Вычисление 8" xfId="709"/>
    <cellStyle name="Вычисление 8 2" xfId="710"/>
    <cellStyle name="Вычисление 8_BALANCE.WARM.2011YEAR(v0.7)" xfId="711"/>
    <cellStyle name="Вычисление 9" xfId="712"/>
    <cellStyle name="Вычисление 9 2" xfId="713"/>
    <cellStyle name="Вычисление 9_BALANCE.WARM.2011YEAR(v0.7)" xfId="714"/>
    <cellStyle name="Hyperlink" xfId="715"/>
    <cellStyle name="Гиперссылка 2" xfId="716"/>
    <cellStyle name="ДАТА" xfId="717"/>
    <cellStyle name="ДАТА 2" xfId="718"/>
    <cellStyle name="ДАТА 3" xfId="719"/>
    <cellStyle name="ДАТА 4" xfId="720"/>
    <cellStyle name="ДАТА 5" xfId="721"/>
    <cellStyle name="ДАТА 6" xfId="722"/>
    <cellStyle name="ДАТА 7" xfId="723"/>
    <cellStyle name="ДАТА 8" xfId="724"/>
    <cellStyle name="ДАТА_1" xfId="725"/>
    <cellStyle name="Currency" xfId="726"/>
    <cellStyle name="Currency [0]" xfId="727"/>
    <cellStyle name="Денежный 2" xfId="728"/>
    <cellStyle name="Заголовок" xfId="729"/>
    <cellStyle name="Заголовок 1" xfId="730"/>
    <cellStyle name="Заголовок 1 2" xfId="731"/>
    <cellStyle name="Заголовок 1 2 2" xfId="732"/>
    <cellStyle name="Заголовок 1 2_BALANCE.WARM.2011YEAR(v0.7)" xfId="733"/>
    <cellStyle name="Заголовок 1 3" xfId="734"/>
    <cellStyle name="Заголовок 1 3 2" xfId="735"/>
    <cellStyle name="Заголовок 1 3_BALANCE.WARM.2011YEAR(v0.7)" xfId="736"/>
    <cellStyle name="Заголовок 1 4" xfId="737"/>
    <cellStyle name="Заголовок 1 4 2" xfId="738"/>
    <cellStyle name="Заголовок 1 4_BALANCE.WARM.2011YEAR(v0.7)" xfId="739"/>
    <cellStyle name="Заголовок 1 5" xfId="740"/>
    <cellStyle name="Заголовок 1 5 2" xfId="741"/>
    <cellStyle name="Заголовок 1 5_BALANCE.WARM.2011YEAR(v0.7)" xfId="742"/>
    <cellStyle name="Заголовок 1 6" xfId="743"/>
    <cellStyle name="Заголовок 1 6 2" xfId="744"/>
    <cellStyle name="Заголовок 1 6_BALANCE.WARM.2011YEAR(v0.7)" xfId="745"/>
    <cellStyle name="Заголовок 1 7" xfId="746"/>
    <cellStyle name="Заголовок 1 7 2" xfId="747"/>
    <cellStyle name="Заголовок 1 7_BALANCE.WARM.2011YEAR(v0.7)" xfId="748"/>
    <cellStyle name="Заголовок 1 8" xfId="749"/>
    <cellStyle name="Заголовок 1 8 2" xfId="750"/>
    <cellStyle name="Заголовок 1 8_BALANCE.WARM.2011YEAR(v0.7)" xfId="751"/>
    <cellStyle name="Заголовок 1 9" xfId="752"/>
    <cellStyle name="Заголовок 1 9 2" xfId="753"/>
    <cellStyle name="Заголовок 1 9_BALANCE.WARM.2011YEAR(v0.7)" xfId="754"/>
    <cellStyle name="Заголовок 2" xfId="755"/>
    <cellStyle name="Заголовок 2 2" xfId="756"/>
    <cellStyle name="Заголовок 2 2 2" xfId="757"/>
    <cellStyle name="Заголовок 2 2_BALANCE.WARM.2011YEAR(v0.7)" xfId="758"/>
    <cellStyle name="Заголовок 2 3" xfId="759"/>
    <cellStyle name="Заголовок 2 3 2" xfId="760"/>
    <cellStyle name="Заголовок 2 3_BALANCE.WARM.2011YEAR(v0.7)" xfId="761"/>
    <cellStyle name="Заголовок 2 4" xfId="762"/>
    <cellStyle name="Заголовок 2 4 2" xfId="763"/>
    <cellStyle name="Заголовок 2 4_BALANCE.WARM.2011YEAR(v0.7)" xfId="764"/>
    <cellStyle name="Заголовок 2 5" xfId="765"/>
    <cellStyle name="Заголовок 2 5 2" xfId="766"/>
    <cellStyle name="Заголовок 2 5_BALANCE.WARM.2011YEAR(v0.7)" xfId="767"/>
    <cellStyle name="Заголовок 2 6" xfId="768"/>
    <cellStyle name="Заголовок 2 6 2" xfId="769"/>
    <cellStyle name="Заголовок 2 6_BALANCE.WARM.2011YEAR(v0.7)" xfId="770"/>
    <cellStyle name="Заголовок 2 7" xfId="771"/>
    <cellStyle name="Заголовок 2 7 2" xfId="772"/>
    <cellStyle name="Заголовок 2 7_BALANCE.WARM.2011YEAR(v0.7)" xfId="773"/>
    <cellStyle name="Заголовок 2 8" xfId="774"/>
    <cellStyle name="Заголовок 2 8 2" xfId="775"/>
    <cellStyle name="Заголовок 2 8_BALANCE.WARM.2011YEAR(v0.7)" xfId="776"/>
    <cellStyle name="Заголовок 2 9" xfId="777"/>
    <cellStyle name="Заголовок 2 9 2" xfId="778"/>
    <cellStyle name="Заголовок 2 9_BALANCE.WARM.2011YEAR(v0.7)" xfId="779"/>
    <cellStyle name="Заголовок 3" xfId="780"/>
    <cellStyle name="Заголовок 3 2" xfId="781"/>
    <cellStyle name="Заголовок 3 2 2" xfId="782"/>
    <cellStyle name="Заголовок 3 2_BALANCE.WARM.2011YEAR(v0.7)" xfId="783"/>
    <cellStyle name="Заголовок 3 3" xfId="784"/>
    <cellStyle name="Заголовок 3 3 2" xfId="785"/>
    <cellStyle name="Заголовок 3 3_BALANCE.WARM.2011YEAR(v0.7)" xfId="786"/>
    <cellStyle name="Заголовок 3 4" xfId="787"/>
    <cellStyle name="Заголовок 3 4 2" xfId="788"/>
    <cellStyle name="Заголовок 3 4_BALANCE.WARM.2011YEAR(v0.7)" xfId="789"/>
    <cellStyle name="Заголовок 3 5" xfId="790"/>
    <cellStyle name="Заголовок 3 5 2" xfId="791"/>
    <cellStyle name="Заголовок 3 5_BALANCE.WARM.2011YEAR(v0.7)" xfId="792"/>
    <cellStyle name="Заголовок 3 6" xfId="793"/>
    <cellStyle name="Заголовок 3 6 2" xfId="794"/>
    <cellStyle name="Заголовок 3 6_BALANCE.WARM.2011YEAR(v0.7)" xfId="795"/>
    <cellStyle name="Заголовок 3 7" xfId="796"/>
    <cellStyle name="Заголовок 3 7 2" xfId="797"/>
    <cellStyle name="Заголовок 3 7_BALANCE.WARM.2011YEAR(v0.7)" xfId="798"/>
    <cellStyle name="Заголовок 3 8" xfId="799"/>
    <cellStyle name="Заголовок 3 8 2" xfId="800"/>
    <cellStyle name="Заголовок 3 8_BALANCE.WARM.2011YEAR(v0.7)" xfId="801"/>
    <cellStyle name="Заголовок 3 9" xfId="802"/>
    <cellStyle name="Заголовок 3 9 2" xfId="803"/>
    <cellStyle name="Заголовок 3 9_BALANCE.WARM.2011YEAR(v0.7)" xfId="804"/>
    <cellStyle name="Заголовок 4" xfId="805"/>
    <cellStyle name="Заголовок 4 2" xfId="806"/>
    <cellStyle name="Заголовок 4 2 2" xfId="807"/>
    <cellStyle name="Заголовок 4 3" xfId="808"/>
    <cellStyle name="Заголовок 4 3 2" xfId="809"/>
    <cellStyle name="Заголовок 4 4" xfId="810"/>
    <cellStyle name="Заголовок 4 4 2" xfId="811"/>
    <cellStyle name="Заголовок 4 5" xfId="812"/>
    <cellStyle name="Заголовок 4 5 2" xfId="813"/>
    <cellStyle name="Заголовок 4 6" xfId="814"/>
    <cellStyle name="Заголовок 4 6 2" xfId="815"/>
    <cellStyle name="Заголовок 4 7" xfId="816"/>
    <cellStyle name="Заголовок 4 7 2" xfId="817"/>
    <cellStyle name="Заголовок 4 8" xfId="818"/>
    <cellStyle name="Заголовок 4 8 2" xfId="819"/>
    <cellStyle name="Заголовок 4 9" xfId="820"/>
    <cellStyle name="Заголовок 4 9 2" xfId="821"/>
    <cellStyle name="ЗАГОЛОВОК1" xfId="822"/>
    <cellStyle name="ЗАГОЛОВОК2" xfId="823"/>
    <cellStyle name="ЗаголовокСтолбца" xfId="824"/>
    <cellStyle name="Защитный" xfId="825"/>
    <cellStyle name="Значение" xfId="826"/>
    <cellStyle name="Зоголовок" xfId="827"/>
    <cellStyle name="Итог" xfId="828"/>
    <cellStyle name="Итог 2" xfId="829"/>
    <cellStyle name="Итог 2 2" xfId="830"/>
    <cellStyle name="Итог 2_BALANCE.WARM.2011YEAR(v0.7)" xfId="831"/>
    <cellStyle name="Итог 3" xfId="832"/>
    <cellStyle name="Итог 3 2" xfId="833"/>
    <cellStyle name="Итог 3_BALANCE.WARM.2011YEAR(v0.7)" xfId="834"/>
    <cellStyle name="Итог 4" xfId="835"/>
    <cellStyle name="Итог 4 2" xfId="836"/>
    <cellStyle name="Итог 4_BALANCE.WARM.2011YEAR(v0.7)" xfId="837"/>
    <cellStyle name="Итог 5" xfId="838"/>
    <cellStyle name="Итог 5 2" xfId="839"/>
    <cellStyle name="Итог 5_BALANCE.WARM.2011YEAR(v0.7)" xfId="840"/>
    <cellStyle name="Итог 6" xfId="841"/>
    <cellStyle name="Итог 6 2" xfId="842"/>
    <cellStyle name="Итог 6_BALANCE.WARM.2011YEAR(v0.7)" xfId="843"/>
    <cellStyle name="Итог 7" xfId="844"/>
    <cellStyle name="Итог 7 2" xfId="845"/>
    <cellStyle name="Итог 7_BALANCE.WARM.2011YEAR(v0.7)" xfId="846"/>
    <cellStyle name="Итог 8" xfId="847"/>
    <cellStyle name="Итог 8 2" xfId="848"/>
    <cellStyle name="Итог 8_BALANCE.WARM.2011YEAR(v0.7)" xfId="849"/>
    <cellStyle name="Итог 9" xfId="850"/>
    <cellStyle name="Итог 9 2" xfId="851"/>
    <cellStyle name="Итог 9_BALANCE.WARM.2011YEAR(v0.7)" xfId="852"/>
    <cellStyle name="Итого" xfId="853"/>
    <cellStyle name="ИТОГОВЫЙ" xfId="854"/>
    <cellStyle name="ИТОГОВЫЙ 2" xfId="855"/>
    <cellStyle name="ИТОГОВЫЙ 3" xfId="856"/>
    <cellStyle name="ИТОГОВЫЙ 4" xfId="857"/>
    <cellStyle name="ИТОГОВЫЙ 5" xfId="858"/>
    <cellStyle name="ИТОГОВЫЙ 6" xfId="859"/>
    <cellStyle name="ИТОГОВЫЙ 7" xfId="860"/>
    <cellStyle name="ИТОГОВЫЙ 8" xfId="861"/>
    <cellStyle name="ИТОГОВЫЙ_1" xfId="862"/>
    <cellStyle name="Контрольная ячейка" xfId="863"/>
    <cellStyle name="Контрольная ячейка 2" xfId="864"/>
    <cellStyle name="Контрольная ячейка 2 2" xfId="865"/>
    <cellStyle name="Контрольная ячейка 2_BALANCE.WARM.2011YEAR(v0.7)" xfId="866"/>
    <cellStyle name="Контрольная ячейка 3" xfId="867"/>
    <cellStyle name="Контрольная ячейка 3 2" xfId="868"/>
    <cellStyle name="Контрольная ячейка 3_BALANCE.WARM.2011YEAR(v0.7)" xfId="869"/>
    <cellStyle name="Контрольная ячейка 4" xfId="870"/>
    <cellStyle name="Контрольная ячейка 4 2" xfId="871"/>
    <cellStyle name="Контрольная ячейка 4_BALANCE.WARM.2011YEAR(v0.7)" xfId="872"/>
    <cellStyle name="Контрольная ячейка 5" xfId="873"/>
    <cellStyle name="Контрольная ячейка 5 2" xfId="874"/>
    <cellStyle name="Контрольная ячейка 5_BALANCE.WARM.2011YEAR(v0.7)" xfId="875"/>
    <cellStyle name="Контрольная ячейка 6" xfId="876"/>
    <cellStyle name="Контрольная ячейка 6 2" xfId="877"/>
    <cellStyle name="Контрольная ячейка 6_BALANCE.WARM.2011YEAR(v0.7)" xfId="878"/>
    <cellStyle name="Контрольная ячейка 7" xfId="879"/>
    <cellStyle name="Контрольная ячейка 7 2" xfId="880"/>
    <cellStyle name="Контрольная ячейка 7_BALANCE.WARM.2011YEAR(v0.7)" xfId="881"/>
    <cellStyle name="Контрольная ячейка 8" xfId="882"/>
    <cellStyle name="Контрольная ячейка 8 2" xfId="883"/>
    <cellStyle name="Контрольная ячейка 8_BALANCE.WARM.2011YEAR(v0.7)" xfId="884"/>
    <cellStyle name="Контрольная ячейка 9" xfId="885"/>
    <cellStyle name="Контрольная ячейка 9 2" xfId="886"/>
    <cellStyle name="Контрольная ячейка 9_BALANCE.WARM.2011YEAR(v0.7)" xfId="887"/>
    <cellStyle name="Мои наименования показателей" xfId="888"/>
    <cellStyle name="Мои наименования показателей 2" xfId="889"/>
    <cellStyle name="Мои наименования показателей 2 2" xfId="890"/>
    <cellStyle name="Мои наименования показателей 2 3" xfId="891"/>
    <cellStyle name="Мои наименования показателей 2 4" xfId="892"/>
    <cellStyle name="Мои наименования показателей 2 5" xfId="893"/>
    <cellStyle name="Мои наименования показателей 2 6" xfId="894"/>
    <cellStyle name="Мои наименования показателей 2 7" xfId="895"/>
    <cellStyle name="Мои наименования показателей 2 8" xfId="896"/>
    <cellStyle name="Мои наименования показателей 2_1" xfId="897"/>
    <cellStyle name="Мои наименования показателей 3" xfId="898"/>
    <cellStyle name="Мои наименования показателей 3 2" xfId="899"/>
    <cellStyle name="Мои наименования показателей 3 3" xfId="900"/>
    <cellStyle name="Мои наименования показателей 3 4" xfId="901"/>
    <cellStyle name="Мои наименования показателей 3 5" xfId="902"/>
    <cellStyle name="Мои наименования показателей 3 6" xfId="903"/>
    <cellStyle name="Мои наименования показателей 3 7" xfId="904"/>
    <cellStyle name="Мои наименования показателей 3 8" xfId="905"/>
    <cellStyle name="Мои наименования показателей 3_1" xfId="906"/>
    <cellStyle name="Мои наименования показателей 4" xfId="907"/>
    <cellStyle name="Мои наименования показателей 4 2" xfId="908"/>
    <cellStyle name="Мои наименования показателей 4 3" xfId="909"/>
    <cellStyle name="Мои наименования показателей 4 4" xfId="910"/>
    <cellStyle name="Мои наименования показателей 4 5" xfId="911"/>
    <cellStyle name="Мои наименования показателей 4 6" xfId="912"/>
    <cellStyle name="Мои наименования показателей 4 7" xfId="913"/>
    <cellStyle name="Мои наименования показателей 4 8" xfId="914"/>
    <cellStyle name="Мои наименования показателей 4_1" xfId="915"/>
    <cellStyle name="Мои наименования показателей 5" xfId="916"/>
    <cellStyle name="Мои наименования показателей 5 2" xfId="917"/>
    <cellStyle name="Мои наименования показателей 5 3" xfId="918"/>
    <cellStyle name="Мои наименования показателей 5 4" xfId="919"/>
    <cellStyle name="Мои наименования показателей 5 5" xfId="920"/>
    <cellStyle name="Мои наименования показателей 5 6" xfId="921"/>
    <cellStyle name="Мои наименования показателей 5 7" xfId="922"/>
    <cellStyle name="Мои наименования показателей 5 8" xfId="923"/>
    <cellStyle name="Мои наименования показателей 5_1" xfId="924"/>
    <cellStyle name="Мои наименования показателей 6" xfId="925"/>
    <cellStyle name="Мои наименования показателей 6 2" xfId="926"/>
    <cellStyle name="Мои наименования показателей 6_TSET.NET.2.02" xfId="927"/>
    <cellStyle name="Мои наименования показателей 7" xfId="928"/>
    <cellStyle name="Мои наименования показателей 7 2" xfId="929"/>
    <cellStyle name="Мои наименования показателей 7_TSET.NET.2.02" xfId="930"/>
    <cellStyle name="Мои наименования показателей 8" xfId="931"/>
    <cellStyle name="Мои наименования показателей 8 2" xfId="932"/>
    <cellStyle name="Мои наименования показателей 8_TSET.NET.2.02" xfId="933"/>
    <cellStyle name="Мои наименования показателей_46TE.RT(v1.0)" xfId="934"/>
    <cellStyle name="Мой заголовок" xfId="935"/>
    <cellStyle name="Мой заголовок листа" xfId="936"/>
    <cellStyle name="назв фил" xfId="937"/>
    <cellStyle name="Название" xfId="938"/>
    <cellStyle name="Название 2" xfId="939"/>
    <cellStyle name="Название 2 2" xfId="940"/>
    <cellStyle name="Название 3" xfId="941"/>
    <cellStyle name="Название 3 2" xfId="942"/>
    <cellStyle name="Название 4" xfId="943"/>
    <cellStyle name="Название 4 2" xfId="944"/>
    <cellStyle name="Название 5" xfId="945"/>
    <cellStyle name="Название 5 2" xfId="946"/>
    <cellStyle name="Название 6" xfId="947"/>
    <cellStyle name="Название 6 2" xfId="948"/>
    <cellStyle name="Название 7" xfId="949"/>
    <cellStyle name="Название 7 2" xfId="950"/>
    <cellStyle name="Название 8" xfId="951"/>
    <cellStyle name="Название 8 2" xfId="952"/>
    <cellStyle name="Название 9" xfId="953"/>
    <cellStyle name="Название 9 2" xfId="954"/>
    <cellStyle name="Нейтральный" xfId="955"/>
    <cellStyle name="Нейтральный 2" xfId="956"/>
    <cellStyle name="Нейтральный 2 2" xfId="957"/>
    <cellStyle name="Нейтральный 3" xfId="958"/>
    <cellStyle name="Нейтральный 3 2" xfId="959"/>
    <cellStyle name="Нейтральный 4" xfId="960"/>
    <cellStyle name="Нейтральный 4 2" xfId="961"/>
    <cellStyle name="Нейтральный 5" xfId="962"/>
    <cellStyle name="Нейтральный 5 2" xfId="963"/>
    <cellStyle name="Нейтральный 6" xfId="964"/>
    <cellStyle name="Нейтральный 6 2" xfId="965"/>
    <cellStyle name="Нейтральный 7" xfId="966"/>
    <cellStyle name="Нейтральный 7 2" xfId="967"/>
    <cellStyle name="Нейтральный 8" xfId="968"/>
    <cellStyle name="Нейтральный 8 2" xfId="969"/>
    <cellStyle name="Нейтральный 9" xfId="970"/>
    <cellStyle name="Нейтральный 9 2" xfId="971"/>
    <cellStyle name="Обычный 10" xfId="972"/>
    <cellStyle name="Обычный 11" xfId="973"/>
    <cellStyle name="Обычный 2" xfId="974"/>
    <cellStyle name="Обычный 2 2" xfId="975"/>
    <cellStyle name="Обычный 2 2 2" xfId="976"/>
    <cellStyle name="Обычный 2 3" xfId="977"/>
    <cellStyle name="Обычный 2 3 2" xfId="978"/>
    <cellStyle name="Обычный 2 4" xfId="979"/>
    <cellStyle name="Обычный 2 4 2" xfId="980"/>
    <cellStyle name="Обычный 2 5" xfId="981"/>
    <cellStyle name="Обычный 2 5 2" xfId="982"/>
    <cellStyle name="Обычный 2 6" xfId="983"/>
    <cellStyle name="Обычный 2 6 2" xfId="984"/>
    <cellStyle name="Обычный 2_1" xfId="985"/>
    <cellStyle name="Обычный 3" xfId="986"/>
    <cellStyle name="Обычный 4" xfId="987"/>
    <cellStyle name="Обычный 4 2" xfId="988"/>
    <cellStyle name="Обычный 4_EE.20.MET.SVOD.2.73_v0.1" xfId="989"/>
    <cellStyle name="Обычный 5" xfId="990"/>
    <cellStyle name="Обычный 6" xfId="991"/>
    <cellStyle name="Обычный 7" xfId="992"/>
    <cellStyle name="Обычный 8" xfId="993"/>
    <cellStyle name="Обычный 9" xfId="994"/>
    <cellStyle name="Обычный_BALANCE.VODOSN.2008YEAR_JKK.33.VS.1.77" xfId="995"/>
    <cellStyle name="Обычный_BALANCE.WARM.2007YEAR(FACT)" xfId="996"/>
    <cellStyle name="Обычный_OREP.JKH.POD.2010YEAR(v1.1)" xfId="997"/>
    <cellStyle name="Обычный_PRIL4.JKU.7.28(04.03.2009)" xfId="998"/>
    <cellStyle name="Обычный_TR.TARIFF.AUTO.P.M.2.16" xfId="999"/>
    <cellStyle name="Обычный_ЖКУ_проект3" xfId="1000"/>
    <cellStyle name="Обычный_Информация по стандартам" xfId="1001"/>
    <cellStyle name="Обычный_Мониторинг инвестиций" xfId="1002"/>
    <cellStyle name="Обычный_Мониторинг по тарифам ТОWRK_BU" xfId="1003"/>
    <cellStyle name="Обычный_Мониторинг ФОТ" xfId="1004"/>
    <cellStyle name="Обычный_Предложение по структуре(Соловьев А.)" xfId="1005"/>
    <cellStyle name="Followed Hyperlink" xfId="1006"/>
    <cellStyle name="Плохой" xfId="1007"/>
    <cellStyle name="Плохой 2" xfId="1008"/>
    <cellStyle name="Плохой 2 2" xfId="1009"/>
    <cellStyle name="Плохой 3" xfId="1010"/>
    <cellStyle name="Плохой 3 2" xfId="1011"/>
    <cellStyle name="Плохой 4" xfId="1012"/>
    <cellStyle name="Плохой 4 2" xfId="1013"/>
    <cellStyle name="Плохой 5" xfId="1014"/>
    <cellStyle name="Плохой 5 2" xfId="1015"/>
    <cellStyle name="Плохой 6" xfId="1016"/>
    <cellStyle name="Плохой 6 2" xfId="1017"/>
    <cellStyle name="Плохой 7" xfId="1018"/>
    <cellStyle name="Плохой 7 2" xfId="1019"/>
    <cellStyle name="Плохой 8" xfId="1020"/>
    <cellStyle name="Плохой 8 2" xfId="1021"/>
    <cellStyle name="Плохой 9" xfId="1022"/>
    <cellStyle name="Плохой 9 2" xfId="1023"/>
    <cellStyle name="По центру с переносом" xfId="1024"/>
    <cellStyle name="По ширине с переносом" xfId="1025"/>
    <cellStyle name="Поле ввода" xfId="1026"/>
    <cellStyle name="Пояснение" xfId="1027"/>
    <cellStyle name="Пояснение 2" xfId="1028"/>
    <cellStyle name="Пояснение 2 2" xfId="1029"/>
    <cellStyle name="Пояснение 3" xfId="1030"/>
    <cellStyle name="Пояснение 3 2" xfId="1031"/>
    <cellStyle name="Пояснение 4" xfId="1032"/>
    <cellStyle name="Пояснение 4 2" xfId="1033"/>
    <cellStyle name="Пояснение 5" xfId="1034"/>
    <cellStyle name="Пояснение 5 2" xfId="1035"/>
    <cellStyle name="Пояснение 6" xfId="1036"/>
    <cellStyle name="Пояснение 6 2" xfId="1037"/>
    <cellStyle name="Пояснение 7" xfId="1038"/>
    <cellStyle name="Пояснение 7 2" xfId="1039"/>
    <cellStyle name="Пояснение 8" xfId="1040"/>
    <cellStyle name="Пояснение 8 2" xfId="1041"/>
    <cellStyle name="Пояснение 9" xfId="1042"/>
    <cellStyle name="Пояснение 9 2" xfId="1043"/>
    <cellStyle name="Примечание" xfId="1044"/>
    <cellStyle name="Примечание 10" xfId="1045"/>
    <cellStyle name="Примечание 10 2" xfId="1046"/>
    <cellStyle name="Примечание 10_BALANCE.WARM.2011YEAR(v0.7)" xfId="1047"/>
    <cellStyle name="Примечание 11" xfId="1048"/>
    <cellStyle name="Примечание 11 2" xfId="1049"/>
    <cellStyle name="Примечание 11_BALANCE.WARM.2011YEAR(v0.7)" xfId="1050"/>
    <cellStyle name="Примечание 12" xfId="1051"/>
    <cellStyle name="Примечание 12 2" xfId="1052"/>
    <cellStyle name="Примечание 12_BALANCE.WARM.2011YEAR(v0.7)" xfId="1053"/>
    <cellStyle name="Примечание 2" xfId="1054"/>
    <cellStyle name="Примечание 2 2" xfId="1055"/>
    <cellStyle name="Примечание 2 3" xfId="1056"/>
    <cellStyle name="Примечание 2 4" xfId="1057"/>
    <cellStyle name="Примечание 2 5" xfId="1058"/>
    <cellStyle name="Примечание 2 6" xfId="1059"/>
    <cellStyle name="Примечание 2 7" xfId="1060"/>
    <cellStyle name="Примечание 2 8" xfId="1061"/>
    <cellStyle name="Примечание 2_BALANCE.WARM.2011YEAR(v0.7)" xfId="1062"/>
    <cellStyle name="Примечание 3" xfId="1063"/>
    <cellStyle name="Примечание 3 2" xfId="1064"/>
    <cellStyle name="Примечание 3 3" xfId="1065"/>
    <cellStyle name="Примечание 3 4" xfId="1066"/>
    <cellStyle name="Примечание 3 5" xfId="1067"/>
    <cellStyle name="Примечание 3 6" xfId="1068"/>
    <cellStyle name="Примечание 3 7" xfId="1069"/>
    <cellStyle name="Примечание 3 8" xfId="1070"/>
    <cellStyle name="Примечание 3_BALANCE.WARM.2011YEAR(v0.7)" xfId="1071"/>
    <cellStyle name="Примечание 4" xfId="1072"/>
    <cellStyle name="Примечание 4 2" xfId="1073"/>
    <cellStyle name="Примечание 4 3" xfId="1074"/>
    <cellStyle name="Примечание 4 4" xfId="1075"/>
    <cellStyle name="Примечание 4 5" xfId="1076"/>
    <cellStyle name="Примечание 4 6" xfId="1077"/>
    <cellStyle name="Примечание 4 7" xfId="1078"/>
    <cellStyle name="Примечание 4 8" xfId="1079"/>
    <cellStyle name="Примечание 4_BALANCE.WARM.2011YEAR(v0.7)" xfId="1080"/>
    <cellStyle name="Примечание 5" xfId="1081"/>
    <cellStyle name="Примечание 5 2" xfId="1082"/>
    <cellStyle name="Примечание 5 3" xfId="1083"/>
    <cellStyle name="Примечание 5 4" xfId="1084"/>
    <cellStyle name="Примечание 5 5" xfId="1085"/>
    <cellStyle name="Примечание 5 6" xfId="1086"/>
    <cellStyle name="Примечание 5 7" xfId="1087"/>
    <cellStyle name="Примечание 5 8" xfId="1088"/>
    <cellStyle name="Примечание 5_BALANCE.WARM.2011YEAR(v0.7)" xfId="1089"/>
    <cellStyle name="Примечание 6" xfId="1090"/>
    <cellStyle name="Примечание 6 2" xfId="1091"/>
    <cellStyle name="Примечание 6_BALANCE.WARM.2011YEAR(v0.7)" xfId="1092"/>
    <cellStyle name="Примечание 7" xfId="1093"/>
    <cellStyle name="Примечание 7 2" xfId="1094"/>
    <cellStyle name="Примечание 7_BALANCE.WARM.2011YEAR(v0.7)" xfId="1095"/>
    <cellStyle name="Примечание 8" xfId="1096"/>
    <cellStyle name="Примечание 8 2" xfId="1097"/>
    <cellStyle name="Примечание 8_BALANCE.WARM.2011YEAR(v0.7)" xfId="1098"/>
    <cellStyle name="Примечание 9" xfId="1099"/>
    <cellStyle name="Примечание 9 2" xfId="1100"/>
    <cellStyle name="Примечание 9_BALANCE.WARM.2011YEAR(v0.7)" xfId="1101"/>
    <cellStyle name="Percent" xfId="1102"/>
    <cellStyle name="Процентный 2" xfId="1103"/>
    <cellStyle name="Процентный 2 2" xfId="1104"/>
    <cellStyle name="Процентный 2 3" xfId="1105"/>
    <cellStyle name="Процентный 3" xfId="1106"/>
    <cellStyle name="Процентный 4" xfId="1107"/>
    <cellStyle name="Связанная ячейка" xfId="1108"/>
    <cellStyle name="Связанная ячейка 2" xfId="1109"/>
    <cellStyle name="Связанная ячейка 2 2" xfId="1110"/>
    <cellStyle name="Связанная ячейка 2_BALANCE.WARM.2011YEAR(v0.7)" xfId="1111"/>
    <cellStyle name="Связанная ячейка 3" xfId="1112"/>
    <cellStyle name="Связанная ячейка 3 2" xfId="1113"/>
    <cellStyle name="Связанная ячейка 3_BALANCE.WARM.2011YEAR(v0.7)" xfId="1114"/>
    <cellStyle name="Связанная ячейка 4" xfId="1115"/>
    <cellStyle name="Связанная ячейка 4 2" xfId="1116"/>
    <cellStyle name="Связанная ячейка 4_BALANCE.WARM.2011YEAR(v0.7)" xfId="1117"/>
    <cellStyle name="Связанная ячейка 5" xfId="1118"/>
    <cellStyle name="Связанная ячейка 5 2" xfId="1119"/>
    <cellStyle name="Связанная ячейка 5_BALANCE.WARM.2011YEAR(v0.7)" xfId="1120"/>
    <cellStyle name="Связанная ячейка 6" xfId="1121"/>
    <cellStyle name="Связанная ячейка 6 2" xfId="1122"/>
    <cellStyle name="Связанная ячейка 6_BALANCE.WARM.2011YEAR(v0.7)" xfId="1123"/>
    <cellStyle name="Связанная ячейка 7" xfId="1124"/>
    <cellStyle name="Связанная ячейка 7 2" xfId="1125"/>
    <cellStyle name="Связанная ячейка 7_BALANCE.WARM.2011YEAR(v0.7)" xfId="1126"/>
    <cellStyle name="Связанная ячейка 8" xfId="1127"/>
    <cellStyle name="Связанная ячейка 8 2" xfId="1128"/>
    <cellStyle name="Связанная ячейка 8_BALANCE.WARM.2011YEAR(v0.7)" xfId="1129"/>
    <cellStyle name="Связанная ячейка 9" xfId="1130"/>
    <cellStyle name="Связанная ячейка 9 2" xfId="1131"/>
    <cellStyle name="Связанная ячейка 9_BALANCE.WARM.2011YEAR(v0.7)" xfId="1132"/>
    <cellStyle name="Стиль 1" xfId="1133"/>
    <cellStyle name="Стиль 1 2" xfId="1134"/>
    <cellStyle name="ТЕКСТ" xfId="1135"/>
    <cellStyle name="ТЕКСТ 2" xfId="1136"/>
    <cellStyle name="ТЕКСТ 3" xfId="1137"/>
    <cellStyle name="ТЕКСТ 4" xfId="1138"/>
    <cellStyle name="ТЕКСТ 5" xfId="1139"/>
    <cellStyle name="ТЕКСТ 6" xfId="1140"/>
    <cellStyle name="ТЕКСТ 7" xfId="1141"/>
    <cellStyle name="ТЕКСТ 8" xfId="1142"/>
    <cellStyle name="Текст предупреждения" xfId="1143"/>
    <cellStyle name="Текст предупреждения 2" xfId="1144"/>
    <cellStyle name="Текст предупреждения 2 2" xfId="1145"/>
    <cellStyle name="Текст предупреждения 3" xfId="1146"/>
    <cellStyle name="Текст предупреждения 3 2" xfId="1147"/>
    <cellStyle name="Текст предупреждения 4" xfId="1148"/>
    <cellStyle name="Текст предупреждения 4 2" xfId="1149"/>
    <cellStyle name="Текст предупреждения 5" xfId="1150"/>
    <cellStyle name="Текст предупреждения 5 2" xfId="1151"/>
    <cellStyle name="Текст предупреждения 6" xfId="1152"/>
    <cellStyle name="Текст предупреждения 6 2" xfId="1153"/>
    <cellStyle name="Текст предупреждения 7" xfId="1154"/>
    <cellStyle name="Текст предупреждения 7 2" xfId="1155"/>
    <cellStyle name="Текст предупреждения 8" xfId="1156"/>
    <cellStyle name="Текст предупреждения 8 2" xfId="1157"/>
    <cellStyle name="Текст предупреждения 9" xfId="1158"/>
    <cellStyle name="Текст предупреждения 9 2" xfId="1159"/>
    <cellStyle name="Текстовый" xfId="1160"/>
    <cellStyle name="Текстовый 2" xfId="1161"/>
    <cellStyle name="Текстовый 3" xfId="1162"/>
    <cellStyle name="Текстовый 4" xfId="1163"/>
    <cellStyle name="Текстовый 5" xfId="1164"/>
    <cellStyle name="Текстовый 6" xfId="1165"/>
    <cellStyle name="Текстовый 7" xfId="1166"/>
    <cellStyle name="Текстовый 8" xfId="1167"/>
    <cellStyle name="Текстовый_1" xfId="1168"/>
    <cellStyle name="Тысячи [0]_22гк" xfId="1169"/>
    <cellStyle name="Тысячи_22гк" xfId="1170"/>
    <cellStyle name="ФИКСИРОВАННЫЙ" xfId="1171"/>
    <cellStyle name="ФИКСИРОВАННЫЙ 2" xfId="1172"/>
    <cellStyle name="ФИКСИРОВАННЫЙ 3" xfId="1173"/>
    <cellStyle name="ФИКСИРОВАННЫЙ 4" xfId="1174"/>
    <cellStyle name="ФИКСИРОВАННЫЙ 5" xfId="1175"/>
    <cellStyle name="ФИКСИРОВАННЫЙ 6" xfId="1176"/>
    <cellStyle name="ФИКСИРОВАННЫЙ 7" xfId="1177"/>
    <cellStyle name="ФИКСИРОВАННЫЙ 8" xfId="1178"/>
    <cellStyle name="ФИКСИРОВАННЫЙ_1" xfId="1179"/>
    <cellStyle name="Comma" xfId="1180"/>
    <cellStyle name="Comma [0]" xfId="1181"/>
    <cellStyle name="Финансовый 2" xfId="1182"/>
    <cellStyle name="Финансовый 2 2" xfId="1183"/>
    <cellStyle name="Финансовый 2_BALANCE.WARM.2011YEAR(v0.7)" xfId="1184"/>
    <cellStyle name="Финансовый 3" xfId="1185"/>
    <cellStyle name="Формула" xfId="1186"/>
    <cellStyle name="Формула 2" xfId="1187"/>
    <cellStyle name="Формула_A РТ 2009 Рязаньэнерго" xfId="1188"/>
    <cellStyle name="ФормулаВБ" xfId="1189"/>
    <cellStyle name="ФормулаНаКонтроль" xfId="1190"/>
    <cellStyle name="Хороший" xfId="1191"/>
    <cellStyle name="Хороший 2" xfId="1192"/>
    <cellStyle name="Хороший 2 2" xfId="1193"/>
    <cellStyle name="Хороший 3" xfId="1194"/>
    <cellStyle name="Хороший 3 2" xfId="1195"/>
    <cellStyle name="Хороший 4" xfId="1196"/>
    <cellStyle name="Хороший 4 2" xfId="1197"/>
    <cellStyle name="Хороший 5" xfId="1198"/>
    <cellStyle name="Хороший 5 2" xfId="1199"/>
    <cellStyle name="Хороший 6" xfId="1200"/>
    <cellStyle name="Хороший 6 2" xfId="1201"/>
    <cellStyle name="Хороший 7" xfId="1202"/>
    <cellStyle name="Хороший 7 2" xfId="1203"/>
    <cellStyle name="Хороший 8" xfId="1204"/>
    <cellStyle name="Хороший 8 2" xfId="1205"/>
    <cellStyle name="Хороший 9" xfId="1206"/>
    <cellStyle name="Хороший 9 2" xfId="1207"/>
    <cellStyle name="Цифры по центру с десятыми" xfId="1208"/>
    <cellStyle name="Џђћ–…ќ’ќ›‰" xfId="1209"/>
    <cellStyle name="Шапка таблицы" xfId="1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44</xdr:row>
      <xdr:rowOff>76200</xdr:rowOff>
    </xdr:from>
    <xdr:to>
      <xdr:col>14</xdr:col>
      <xdr:colOff>609600</xdr:colOff>
      <xdr:row>46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6610350"/>
          <a:ext cx="1990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50</xdr:row>
      <xdr:rowOff>552450</xdr:rowOff>
    </xdr:from>
    <xdr:to>
      <xdr:col>16</xdr:col>
      <xdr:colOff>152400</xdr:colOff>
      <xdr:row>52</xdr:row>
      <xdr:rowOff>76200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8172450"/>
          <a:ext cx="2400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9</xdr:row>
      <xdr:rowOff>104775</xdr:rowOff>
    </xdr:from>
    <xdr:to>
      <xdr:col>5</xdr:col>
      <xdr:colOff>66675</xdr:colOff>
      <xdr:row>9</xdr:row>
      <xdr:rowOff>419100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885825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9</xdr:row>
      <xdr:rowOff>104775</xdr:rowOff>
    </xdr:from>
    <xdr:to>
      <xdr:col>5</xdr:col>
      <xdr:colOff>66675</xdr:colOff>
      <xdr:row>9</xdr:row>
      <xdr:rowOff>419100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885825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9</xdr:row>
      <xdr:rowOff>104775</xdr:rowOff>
    </xdr:from>
    <xdr:to>
      <xdr:col>5</xdr:col>
      <xdr:colOff>66675</xdr:colOff>
      <xdr:row>9</xdr:row>
      <xdr:rowOff>419100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885825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9</xdr:row>
      <xdr:rowOff>104775</xdr:rowOff>
    </xdr:from>
    <xdr:to>
      <xdr:col>5</xdr:col>
      <xdr:colOff>66675</xdr:colOff>
      <xdr:row>9</xdr:row>
      <xdr:rowOff>419100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885825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9</xdr:row>
      <xdr:rowOff>104775</xdr:rowOff>
    </xdr:from>
    <xdr:to>
      <xdr:col>5</xdr:col>
      <xdr:colOff>66675</xdr:colOff>
      <xdr:row>9</xdr:row>
      <xdr:rowOff>419100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885825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help@eias.ru?subject=&#1045;&#1048;&#1040;&#1057;,%20&#1096;&#1072;&#1073;&#1083;&#1086;&#1085;%20MON.ENERGY.EFFECT.2010" TargetMode="External" /><Relationship Id="rId3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4" Type="http://schemas.openxmlformats.org/officeDocument/2006/relationships/hyperlink" Target="mailto:esviridenko@fstrf.ru;%20nrusskiy@fstrf.ru;%20esenukova@fstrf.ru;%20ftavasieva@fstrf.ru?subject=&#1045;&#1048;&#1040;&#1057;" TargetMode="External" /><Relationship Id="rId5" Type="http://schemas.openxmlformats.org/officeDocument/2006/relationships/hyperlink" Target="http://eias.ru/?page=show_templates" TargetMode="External" /><Relationship Id="rId6" Type="http://schemas.openxmlformats.org/officeDocument/2006/relationships/oleObject" Target="../embeddings/oleObject_0_0.bin" /><Relationship Id="rId7" Type="http://schemas.openxmlformats.org/officeDocument/2006/relationships/oleObject" Target="../embeddings/oleObject_0_1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indexed="12"/>
  </sheetPr>
  <dimension ref="A2:P55"/>
  <sheetViews>
    <sheetView showGridLines="0" zoomScalePageLayoutView="0" workbookViewId="0" topLeftCell="A34">
      <selection activeCell="A1" sqref="A1"/>
    </sheetView>
  </sheetViews>
  <sheetFormatPr defaultColWidth="9.140625" defaultRowHeight="11.25"/>
  <cols>
    <col min="1" max="2" width="2.7109375" style="15" customWidth="1"/>
    <col min="3" max="15" width="9.7109375" style="15" customWidth="1"/>
    <col min="16" max="17" width="2.7109375" style="15" customWidth="1"/>
    <col min="18" max="16384" width="9.140625" style="15" customWidth="1"/>
  </cols>
  <sheetData>
    <row r="2" spans="2:16" s="3" customFormat="1" ht="11.2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51" t="str">
        <f>"Версия "&amp;GetVersion()</f>
        <v>Версия 1.0</v>
      </c>
      <c r="P2" s="152"/>
    </row>
    <row r="3" spans="2:16" s="3" customFormat="1" ht="30.75" customHeight="1">
      <c r="B3" s="10"/>
      <c r="C3" s="153" t="s">
        <v>46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1"/>
    </row>
    <row r="4" spans="2:16" ht="11.2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2:16" ht="11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2:16" ht="11.2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2:16" ht="11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2:16" ht="11.2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</row>
    <row r="9" spans="2:16" ht="11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2:16" ht="11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2:16" ht="11.2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</row>
    <row r="12" spans="2:16" ht="11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</row>
    <row r="13" spans="2:16" ht="11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</row>
    <row r="14" spans="2:16" ht="11.25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</row>
    <row r="15" spans="2:16" ht="11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2:16" ht="11.25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</row>
    <row r="17" spans="2:16" ht="11.25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</row>
    <row r="18" spans="2:16" ht="11.25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</row>
    <row r="19" spans="2:16" ht="11.25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2:16" ht="11.2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</row>
    <row r="21" spans="2:16" ht="11.25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</row>
    <row r="22" spans="2:16" ht="11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</row>
    <row r="23" spans="2:16" ht="11.2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4" spans="2:16" ht="11.2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</row>
    <row r="25" spans="2:16" ht="11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</row>
    <row r="26" spans="2:16" ht="11.25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</row>
    <row r="27" spans="2:16" ht="11.25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</row>
    <row r="28" spans="2:16" ht="11.25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</row>
    <row r="29" spans="2:16" ht="11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</row>
    <row r="30" spans="2:16" ht="11.25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</row>
    <row r="31" spans="2:16" ht="11.25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</row>
    <row r="32" spans="2:16" ht="11.25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</row>
    <row r="33" spans="2:16" ht="11.25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</row>
    <row r="34" spans="2:16" ht="11.2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</row>
    <row r="35" spans="2:16" ht="11.25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</row>
    <row r="36" spans="2:16" ht="11.2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</row>
    <row r="37" spans="2:16" ht="11.2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</row>
    <row r="38" spans="2:16" ht="11.25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</row>
    <row r="39" spans="2:16" ht="11.25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</row>
    <row r="40" spans="2:16" ht="11.25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</row>
    <row r="41" spans="2:16" ht="11.25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</row>
    <row r="42" spans="2:16" ht="11.25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</row>
    <row r="43" spans="2:16" ht="11.25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</row>
    <row r="44" spans="2:16" ht="11.25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</row>
    <row r="45" spans="1:16" s="21" customFormat="1" ht="11.25">
      <c r="A45" s="16"/>
      <c r="B45" s="17"/>
      <c r="C45" s="156" t="s">
        <v>47</v>
      </c>
      <c r="D45" s="156"/>
      <c r="E45" s="156"/>
      <c r="F45" s="156"/>
      <c r="G45" s="156"/>
      <c r="H45" s="156"/>
      <c r="I45" s="18"/>
      <c r="J45" s="18"/>
      <c r="K45" s="18"/>
      <c r="L45" s="18"/>
      <c r="M45" s="18"/>
      <c r="N45" s="19"/>
      <c r="O45" s="19"/>
      <c r="P45" s="20"/>
    </row>
    <row r="46" spans="1:16" s="21" customFormat="1" ht="15" customHeight="1">
      <c r="A46" s="16"/>
      <c r="B46" s="17"/>
      <c r="C46" s="148" t="s">
        <v>49</v>
      </c>
      <c r="D46" s="148"/>
      <c r="E46" s="157" t="s">
        <v>50</v>
      </c>
      <c r="F46" s="158"/>
      <c r="G46" s="158"/>
      <c r="H46" s="158"/>
      <c r="I46" s="158"/>
      <c r="J46" s="158"/>
      <c r="K46" s="158"/>
      <c r="L46" s="17"/>
      <c r="M46" s="18"/>
      <c r="N46" s="19"/>
      <c r="O46" s="19"/>
      <c r="P46" s="20"/>
    </row>
    <row r="47" spans="1:16" s="21" customFormat="1" ht="11.25">
      <c r="A47" s="16"/>
      <c r="B47" s="17"/>
      <c r="C47" s="148" t="s">
        <v>51</v>
      </c>
      <c r="D47" s="148"/>
      <c r="E47" s="159" t="s">
        <v>175</v>
      </c>
      <c r="F47" s="160"/>
      <c r="G47" s="160"/>
      <c r="H47" s="160"/>
      <c r="I47" s="160"/>
      <c r="J47" s="160"/>
      <c r="K47" s="160"/>
      <c r="L47" s="17"/>
      <c r="M47" s="18"/>
      <c r="N47" s="19"/>
      <c r="O47" s="19"/>
      <c r="P47" s="20"/>
    </row>
    <row r="48" spans="1:16" s="21" customFormat="1" ht="25.5" customHeight="1">
      <c r="A48" s="16"/>
      <c r="B48" s="17"/>
      <c r="C48" s="148" t="s">
        <v>52</v>
      </c>
      <c r="D48" s="148"/>
      <c r="E48" s="149" t="s">
        <v>7</v>
      </c>
      <c r="F48" s="149"/>
      <c r="G48" s="149"/>
      <c r="H48" s="149"/>
      <c r="I48" s="149"/>
      <c r="J48" s="149"/>
      <c r="K48" s="150"/>
      <c r="L48" s="17"/>
      <c r="M48" s="18"/>
      <c r="N48" s="19"/>
      <c r="O48" s="19"/>
      <c r="P48" s="20"/>
    </row>
    <row r="49" spans="1:16" s="21" customFormat="1" ht="11.25">
      <c r="A49" s="16"/>
      <c r="B49" s="17"/>
      <c r="C49" s="22"/>
      <c r="D49" s="22"/>
      <c r="E49" s="22"/>
      <c r="F49" s="22"/>
      <c r="G49" s="22"/>
      <c r="H49" s="22"/>
      <c r="I49" s="18"/>
      <c r="J49" s="18"/>
      <c r="K49" s="18"/>
      <c r="L49" s="18"/>
      <c r="M49" s="18"/>
      <c r="N49" s="19"/>
      <c r="O49" s="19"/>
      <c r="P49" s="20"/>
    </row>
    <row r="50" spans="1:16" s="21" customFormat="1" ht="11.25">
      <c r="A50" s="16"/>
      <c r="B50" s="17"/>
      <c r="C50" s="156" t="s">
        <v>53</v>
      </c>
      <c r="D50" s="156"/>
      <c r="E50" s="156"/>
      <c r="F50" s="156"/>
      <c r="G50" s="156"/>
      <c r="H50" s="156"/>
      <c r="I50" s="18"/>
      <c r="J50" s="18"/>
      <c r="K50" s="18"/>
      <c r="L50" s="18"/>
      <c r="M50" s="18"/>
      <c r="N50" s="19"/>
      <c r="O50" s="19"/>
      <c r="P50" s="20"/>
    </row>
    <row r="51" spans="1:16" s="21" customFormat="1" ht="51" customHeight="1">
      <c r="A51" s="16"/>
      <c r="B51" s="17"/>
      <c r="C51" s="148" t="s">
        <v>48</v>
      </c>
      <c r="D51" s="148"/>
      <c r="E51" s="162" t="s">
        <v>173</v>
      </c>
      <c r="F51" s="163"/>
      <c r="G51" s="163"/>
      <c r="H51" s="163"/>
      <c r="I51" s="163"/>
      <c r="J51" s="163"/>
      <c r="K51" s="163"/>
      <c r="L51" s="17"/>
      <c r="M51" s="18"/>
      <c r="N51" s="19"/>
      <c r="O51" s="19"/>
      <c r="P51" s="20"/>
    </row>
    <row r="52" spans="1:16" s="21" customFormat="1" ht="24" customHeight="1">
      <c r="A52" s="16"/>
      <c r="B52" s="17"/>
      <c r="C52" s="148" t="s">
        <v>49</v>
      </c>
      <c r="D52" s="148"/>
      <c r="E52" s="157" t="s">
        <v>174</v>
      </c>
      <c r="F52" s="161"/>
      <c r="G52" s="161"/>
      <c r="H52" s="161"/>
      <c r="I52" s="161"/>
      <c r="J52" s="161"/>
      <c r="K52" s="161"/>
      <c r="L52" s="17"/>
      <c r="M52" s="18"/>
      <c r="N52" s="19"/>
      <c r="O52" s="19"/>
      <c r="P52" s="20"/>
    </row>
    <row r="53" spans="2:16" ht="11.25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</row>
    <row r="54" spans="2:15" ht="11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27"/>
      <c r="N54" s="27"/>
      <c r="O54" s="27"/>
    </row>
    <row r="55" spans="2:15" ht="11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</sheetData>
  <sheetProtection password="FA9C" sheet="1" objects="1" scenarios="1" formatColumns="0" formatRows="0"/>
  <mergeCells count="14">
    <mergeCell ref="C52:D52"/>
    <mergeCell ref="E52:K52"/>
    <mergeCell ref="E51:K51"/>
    <mergeCell ref="C50:H50"/>
    <mergeCell ref="C51:D51"/>
    <mergeCell ref="C48:D48"/>
    <mergeCell ref="E48:K48"/>
    <mergeCell ref="O2:P2"/>
    <mergeCell ref="C3:O3"/>
    <mergeCell ref="C45:H45"/>
    <mergeCell ref="C46:D46"/>
    <mergeCell ref="E46:K46"/>
    <mergeCell ref="C47:D47"/>
    <mergeCell ref="E47:K47"/>
  </mergeCells>
  <hyperlinks>
    <hyperlink ref="E46" r:id="rId1" display="help@eias.ru"/>
    <hyperlink ref="E46:K46" r:id="rId2" display="help@eias.ru"/>
    <hyperlink ref="E52" r:id="rId3" display="esviridenko@fstrf.ru&#10;nrusskiy@fstrf.ru&#10;esenukova@fstrf.ru&#10;ftavasieva@fstrf.ru"/>
    <hyperlink ref="E52:K52" r:id="rId4" display="esviridenko@fstrf.ru; nrusskiy@fstrf.ru; esenukova@fstrf.ru; ftavasieva@fstrf.ru;"/>
    <hyperlink ref="E47:K47" r:id="rId5" display="http://eias.ru/?page=show_templates"/>
  </hyperlinks>
  <printOptions/>
  <pageMargins left="0.75" right="0.75" top="1" bottom="1" header="0.5" footer="0.5"/>
  <pageSetup horizontalDpi="600" verticalDpi="600" orientation="portrait" paperSize="9" r:id="rId10"/>
  <drawing r:id="rId9"/>
  <legacyDrawing r:id="rId8"/>
  <oleObjects>
    <oleObject progId="Word.Document.8" shapeId="5660690" r:id="rId6"/>
    <oleObject progId="Word.Document.8" shapeId="3927086" r:id="rId7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/>
  <dimension ref="A1:C779"/>
  <sheetViews>
    <sheetView zoomScalePageLayoutView="0" workbookViewId="0" topLeftCell="A1">
      <selection activeCell="A38" sqref="A38"/>
    </sheetView>
  </sheetViews>
  <sheetFormatPr defaultColWidth="9.140625" defaultRowHeight="11.25"/>
  <cols>
    <col min="1" max="1" width="40.7109375" style="2" customWidth="1"/>
    <col min="2" max="2" width="95.7109375" style="2" customWidth="1"/>
    <col min="3" max="3" width="20.28125" style="2" customWidth="1"/>
    <col min="4" max="16384" width="9.140625" style="2" customWidth="1"/>
  </cols>
  <sheetData>
    <row r="1" spans="1:3" ht="24" customHeight="1">
      <c r="A1" s="1" t="s">
        <v>57</v>
      </c>
      <c r="B1" s="1" t="s">
        <v>58</v>
      </c>
      <c r="C1" s="1" t="s">
        <v>123</v>
      </c>
    </row>
    <row r="2" spans="1:3" ht="12.75">
      <c r="A2" s="30"/>
      <c r="C2" s="141"/>
    </row>
    <row r="3" spans="1:3" ht="12.75">
      <c r="A3" s="30"/>
      <c r="C3" s="141"/>
    </row>
    <row r="4" spans="1:3" ht="12.75">
      <c r="A4" s="30"/>
      <c r="C4" s="141"/>
    </row>
    <row r="5" spans="1:3" ht="12.75">
      <c r="A5" s="30"/>
      <c r="C5" s="141"/>
    </row>
    <row r="6" spans="1:3" ht="12.75">
      <c r="A6" s="30"/>
      <c r="C6" s="141"/>
    </row>
    <row r="7" spans="1:3" ht="12.75">
      <c r="A7" s="30"/>
      <c r="C7" s="141"/>
    </row>
    <row r="8" spans="1:3" ht="12.75">
      <c r="A8" s="30"/>
      <c r="C8" s="141"/>
    </row>
    <row r="9" spans="1:3" ht="12.75">
      <c r="A9" s="30"/>
      <c r="C9" s="141"/>
    </row>
    <row r="10" spans="1:3" ht="12.75">
      <c r="A10" s="30"/>
      <c r="C10" s="141"/>
    </row>
    <row r="11" spans="1:3" ht="12.75">
      <c r="A11" s="30"/>
      <c r="C11" s="141"/>
    </row>
    <row r="12" spans="1:3" ht="12.75">
      <c r="A12" s="30"/>
      <c r="C12" s="141"/>
    </row>
    <row r="13" spans="1:3" ht="12.75">
      <c r="A13" s="30"/>
      <c r="C13" s="141"/>
    </row>
    <row r="14" spans="1:3" ht="12.75">
      <c r="A14" s="30"/>
      <c r="C14" s="141"/>
    </row>
    <row r="15" spans="1:3" ht="12.75">
      <c r="A15" s="30"/>
      <c r="C15" s="141"/>
    </row>
    <row r="16" spans="1:3" ht="12.75">
      <c r="A16" s="30"/>
      <c r="C16" s="141"/>
    </row>
    <row r="17" spans="1:3" ht="12.75">
      <c r="A17" s="30"/>
      <c r="C17" s="141"/>
    </row>
    <row r="18" spans="1:3" ht="12.75">
      <c r="A18" s="30"/>
      <c r="C18" s="141"/>
    </row>
    <row r="19" spans="1:3" ht="12.75">
      <c r="A19" s="30"/>
      <c r="C19" s="141"/>
    </row>
    <row r="20" spans="1:3" ht="12.75">
      <c r="A20" s="30"/>
      <c r="C20" s="141"/>
    </row>
    <row r="21" spans="1:3" ht="12.75">
      <c r="A21" s="30"/>
      <c r="C21" s="141"/>
    </row>
    <row r="22" spans="1:3" ht="12.75">
      <c r="A22" s="30"/>
      <c r="C22" s="141"/>
    </row>
    <row r="23" spans="1:3" ht="12.75">
      <c r="A23" s="30"/>
      <c r="C23" s="141"/>
    </row>
    <row r="24" spans="1:3" ht="12.75">
      <c r="A24" s="30"/>
      <c r="C24" s="141"/>
    </row>
    <row r="25" spans="1:3" ht="12.75">
      <c r="A25" s="30"/>
      <c r="C25" s="141"/>
    </row>
    <row r="26" spans="1:3" ht="12.75">
      <c r="A26" s="30"/>
      <c r="C26" s="141"/>
    </row>
    <row r="27" spans="1:3" ht="12.75">
      <c r="A27" s="30"/>
      <c r="C27" s="141"/>
    </row>
    <row r="28" spans="1:3" ht="12.75">
      <c r="A28" s="30"/>
      <c r="C28" s="141"/>
    </row>
    <row r="29" spans="1:3" ht="12.75">
      <c r="A29" s="30"/>
      <c r="C29" s="141"/>
    </row>
    <row r="30" spans="1:3" ht="12.75">
      <c r="A30" s="30"/>
      <c r="C30" s="141"/>
    </row>
    <row r="31" spans="1:3" ht="12.75">
      <c r="A31" s="30"/>
      <c r="C31" s="141"/>
    </row>
    <row r="32" spans="1:3" ht="12.75">
      <c r="A32" s="30"/>
      <c r="C32" s="141"/>
    </row>
    <row r="33" spans="1:3" ht="12.75">
      <c r="A33" s="30"/>
      <c r="C33" s="141"/>
    </row>
    <row r="34" spans="1:3" ht="12.75">
      <c r="A34" s="30"/>
      <c r="C34" s="141"/>
    </row>
    <row r="35" spans="1:3" ht="12.75">
      <c r="A35" s="30"/>
      <c r="C35" s="141"/>
    </row>
    <row r="36" spans="1:3" ht="12.75">
      <c r="A36" s="30"/>
      <c r="C36" s="141"/>
    </row>
    <row r="37" spans="1:3" ht="12.75">
      <c r="A37" s="30"/>
      <c r="C37" s="141"/>
    </row>
    <row r="38" spans="1:3" ht="12.75">
      <c r="A38" s="30"/>
      <c r="C38" s="141"/>
    </row>
    <row r="39" spans="1:3" ht="12.75">
      <c r="A39" s="30"/>
      <c r="C39" s="141"/>
    </row>
    <row r="40" spans="1:3" ht="12.75">
      <c r="A40" s="30"/>
      <c r="C40" s="141"/>
    </row>
    <row r="41" spans="1:3" ht="12.75">
      <c r="A41" s="30"/>
      <c r="C41" s="141"/>
    </row>
    <row r="42" spans="1:3" ht="12.75">
      <c r="A42" s="30"/>
      <c r="C42" s="141"/>
    </row>
    <row r="43" spans="1:3" ht="12.75">
      <c r="A43" s="30"/>
      <c r="C43" s="141"/>
    </row>
    <row r="44" spans="1:3" ht="12.75">
      <c r="A44" s="30"/>
      <c r="C44" s="141"/>
    </row>
    <row r="45" spans="1:3" ht="12.75">
      <c r="A45" s="30"/>
      <c r="C45" s="141"/>
    </row>
    <row r="46" spans="1:3" ht="12.75">
      <c r="A46" s="30"/>
      <c r="C46" s="141"/>
    </row>
    <row r="47" spans="1:3" ht="12.75">
      <c r="A47" s="30"/>
      <c r="C47" s="141"/>
    </row>
    <row r="48" spans="1:3" ht="12.75">
      <c r="A48" s="30"/>
      <c r="C48" s="141"/>
    </row>
    <row r="49" spans="1:3" ht="12.75">
      <c r="A49" s="30"/>
      <c r="C49" s="141"/>
    </row>
    <row r="50" spans="1:3" ht="12.75">
      <c r="A50" s="30"/>
      <c r="C50" s="141"/>
    </row>
    <row r="51" spans="1:3" ht="12.75">
      <c r="A51" s="30"/>
      <c r="C51" s="141"/>
    </row>
    <row r="52" spans="1:3" ht="12.75">
      <c r="A52" s="30"/>
      <c r="C52" s="141"/>
    </row>
    <row r="53" spans="1:3" ht="12.75">
      <c r="A53" s="30"/>
      <c r="C53" s="141"/>
    </row>
    <row r="54" spans="1:3" ht="12.75">
      <c r="A54" s="30"/>
      <c r="C54" s="141"/>
    </row>
    <row r="55" spans="1:3" ht="12.75">
      <c r="A55" s="30"/>
      <c r="C55" s="141"/>
    </row>
    <row r="56" spans="1:3" ht="12.75">
      <c r="A56" s="30"/>
      <c r="C56" s="141"/>
    </row>
    <row r="57" spans="1:3" ht="12.75">
      <c r="A57" s="30"/>
      <c r="C57" s="141"/>
    </row>
    <row r="58" spans="1:3" ht="12.75">
      <c r="A58" s="30"/>
      <c r="C58" s="141"/>
    </row>
    <row r="59" spans="1:3" ht="12.75">
      <c r="A59" s="30"/>
      <c r="C59" s="141"/>
    </row>
    <row r="60" spans="1:3" ht="12.75">
      <c r="A60" s="30"/>
      <c r="C60" s="141"/>
    </row>
    <row r="61" spans="1:3" ht="12.75">
      <c r="A61" s="30"/>
      <c r="C61" s="141"/>
    </row>
    <row r="62" spans="1:3" ht="12.75">
      <c r="A62" s="30"/>
      <c r="C62" s="141"/>
    </row>
    <row r="63" spans="1:3" ht="12.75">
      <c r="A63" s="30"/>
      <c r="C63" s="141"/>
    </row>
    <row r="64" spans="1:3" ht="12.75">
      <c r="A64" s="30"/>
      <c r="C64" s="141"/>
    </row>
    <row r="65" spans="1:3" ht="12.75">
      <c r="A65" s="30"/>
      <c r="C65" s="141"/>
    </row>
    <row r="66" spans="1:3" ht="12.75">
      <c r="A66" s="30"/>
      <c r="C66" s="141"/>
    </row>
    <row r="67" spans="1:3" ht="12.75">
      <c r="A67" s="30"/>
      <c r="C67" s="141"/>
    </row>
    <row r="68" spans="1:3" ht="12.75">
      <c r="A68" s="30"/>
      <c r="C68" s="141"/>
    </row>
    <row r="69" spans="1:3" ht="12.75">
      <c r="A69" s="30"/>
      <c r="C69" s="141"/>
    </row>
    <row r="70" spans="1:3" ht="12.75">
      <c r="A70" s="30"/>
      <c r="C70" s="141"/>
    </row>
    <row r="71" spans="1:3" ht="12.75">
      <c r="A71" s="30"/>
      <c r="C71" s="141"/>
    </row>
    <row r="72" spans="1:3" ht="12.75">
      <c r="A72" s="30"/>
      <c r="C72" s="141"/>
    </row>
    <row r="73" spans="1:3" ht="12.75">
      <c r="A73" s="30"/>
      <c r="C73" s="141"/>
    </row>
    <row r="74" spans="1:3" ht="12.75">
      <c r="A74" s="30"/>
      <c r="C74" s="141"/>
    </row>
    <row r="75" spans="1:3" ht="12.75">
      <c r="A75" s="30"/>
      <c r="C75" s="141"/>
    </row>
    <row r="76" spans="1:3" ht="12.75">
      <c r="A76" s="30"/>
      <c r="C76" s="141"/>
    </row>
    <row r="77" spans="1:3" ht="12.75">
      <c r="A77" s="30"/>
      <c r="C77" s="141"/>
    </row>
    <row r="78" spans="1:3" ht="12.75">
      <c r="A78" s="30"/>
      <c r="C78" s="141"/>
    </row>
    <row r="79" spans="1:3" ht="12.75">
      <c r="A79" s="30"/>
      <c r="C79" s="141"/>
    </row>
    <row r="80" spans="1:3" ht="12.75">
      <c r="A80" s="30"/>
      <c r="C80" s="141"/>
    </row>
    <row r="81" spans="1:3" ht="12.75">
      <c r="A81" s="30"/>
      <c r="C81" s="141"/>
    </row>
    <row r="82" spans="1:3" ht="12.75">
      <c r="A82" s="30"/>
      <c r="C82" s="141"/>
    </row>
    <row r="83" spans="1:3" ht="12.75">
      <c r="A83" s="30"/>
      <c r="C83" s="141"/>
    </row>
    <row r="84" spans="1:3" ht="12.75">
      <c r="A84" s="30"/>
      <c r="C84" s="141"/>
    </row>
    <row r="85" spans="1:3" ht="12.75">
      <c r="A85" s="30"/>
      <c r="C85" s="141"/>
    </row>
    <row r="86" spans="1:3" ht="12.75">
      <c r="A86" s="30"/>
      <c r="C86" s="141"/>
    </row>
    <row r="87" spans="1:3" ht="12.75">
      <c r="A87" s="30"/>
      <c r="C87" s="141"/>
    </row>
    <row r="88" spans="1:3" ht="12.75">
      <c r="A88" s="30"/>
      <c r="C88" s="141"/>
    </row>
    <row r="89" spans="1:3" ht="12.75">
      <c r="A89" s="30"/>
      <c r="C89" s="141"/>
    </row>
    <row r="90" spans="1:3" ht="12.75">
      <c r="A90" s="30"/>
      <c r="C90" s="141"/>
    </row>
    <row r="91" spans="1:3" ht="12.75">
      <c r="A91" s="30"/>
      <c r="C91" s="141"/>
    </row>
    <row r="92" spans="1:3" ht="12.75">
      <c r="A92" s="30"/>
      <c r="C92" s="141"/>
    </row>
    <row r="93" spans="1:3" ht="12.75">
      <c r="A93" s="30"/>
      <c r="C93" s="141"/>
    </row>
    <row r="94" spans="1:3" ht="12.75">
      <c r="A94" s="30"/>
      <c r="C94" s="141"/>
    </row>
    <row r="95" spans="1:3" ht="12.75">
      <c r="A95" s="30"/>
      <c r="C95" s="141"/>
    </row>
    <row r="96" spans="1:3" ht="12.75">
      <c r="A96" s="30"/>
      <c r="C96" s="141"/>
    </row>
    <row r="97" spans="1:3" ht="12.75">
      <c r="A97" s="30"/>
      <c r="C97" s="141"/>
    </row>
    <row r="98" spans="1:3" ht="12.75">
      <c r="A98" s="30"/>
      <c r="C98" s="141"/>
    </row>
    <row r="99" spans="1:3" ht="12.75">
      <c r="A99" s="30"/>
      <c r="C99" s="141"/>
    </row>
    <row r="100" spans="1:3" ht="12.75">
      <c r="A100" s="30"/>
      <c r="C100" s="141"/>
    </row>
    <row r="101" spans="1:3" ht="12.75">
      <c r="A101" s="30"/>
      <c r="C101" s="141"/>
    </row>
    <row r="102" spans="1:3" ht="12.75">
      <c r="A102" s="30"/>
      <c r="C102" s="141"/>
    </row>
    <row r="103" spans="1:3" ht="12.75">
      <c r="A103" s="30"/>
      <c r="C103" s="141"/>
    </row>
    <row r="104" spans="1:3" ht="12.75">
      <c r="A104" s="30"/>
      <c r="C104" s="141"/>
    </row>
    <row r="105" spans="1:3" ht="12.75">
      <c r="A105" s="30"/>
      <c r="C105" s="141"/>
    </row>
    <row r="106" spans="1:3" ht="12.75">
      <c r="A106" s="30"/>
      <c r="C106" s="141"/>
    </row>
    <row r="107" spans="1:3" ht="12.75">
      <c r="A107" s="30"/>
      <c r="C107" s="141"/>
    </row>
    <row r="108" spans="1:3" ht="12.75">
      <c r="A108" s="30"/>
      <c r="C108" s="141"/>
    </row>
    <row r="109" spans="1:3" ht="12.75">
      <c r="A109" s="30"/>
      <c r="C109" s="141"/>
    </row>
    <row r="110" spans="1:3" ht="12.75">
      <c r="A110" s="30"/>
      <c r="C110" s="141"/>
    </row>
    <row r="111" spans="1:3" ht="12.75">
      <c r="A111" s="30"/>
      <c r="C111" s="141"/>
    </row>
    <row r="112" spans="1:3" ht="12.75">
      <c r="A112" s="30"/>
      <c r="C112" s="141"/>
    </row>
    <row r="113" spans="1:3" ht="12.75">
      <c r="A113" s="30"/>
      <c r="C113" s="141"/>
    </row>
    <row r="114" spans="1:3" ht="12.75">
      <c r="A114" s="30"/>
      <c r="C114" s="141"/>
    </row>
    <row r="115" spans="1:3" ht="12.75">
      <c r="A115" s="30"/>
      <c r="C115" s="141"/>
    </row>
    <row r="116" spans="1:3" ht="12.75">
      <c r="A116" s="30"/>
      <c r="C116" s="141"/>
    </row>
    <row r="117" spans="1:3" ht="12.75">
      <c r="A117" s="30"/>
      <c r="C117" s="141"/>
    </row>
    <row r="118" spans="1:3" ht="12.75">
      <c r="A118" s="30"/>
      <c r="C118" s="141"/>
    </row>
    <row r="119" spans="1:3" ht="12.75">
      <c r="A119" s="30"/>
      <c r="C119" s="141"/>
    </row>
    <row r="120" spans="1:3" ht="12.75">
      <c r="A120" s="30"/>
      <c r="C120" s="141"/>
    </row>
    <row r="121" spans="1:3" ht="12.75">
      <c r="A121" s="30"/>
      <c r="C121" s="141"/>
    </row>
    <row r="122" spans="1:3" ht="12.75">
      <c r="A122" s="30"/>
      <c r="C122" s="141"/>
    </row>
    <row r="123" spans="1:3" ht="12.75">
      <c r="A123" s="30"/>
      <c r="C123" s="141"/>
    </row>
    <row r="124" spans="1:3" ht="12.75">
      <c r="A124" s="30"/>
      <c r="C124" s="141"/>
    </row>
    <row r="125" spans="1:3" ht="12.75">
      <c r="A125" s="30"/>
      <c r="C125" s="141"/>
    </row>
    <row r="126" spans="1:3" ht="12.75">
      <c r="A126" s="30"/>
      <c r="C126" s="141"/>
    </row>
    <row r="127" spans="1:3" ht="12.75">
      <c r="A127" s="30"/>
      <c r="C127" s="141"/>
    </row>
    <row r="128" spans="1:3" ht="12.75">
      <c r="A128" s="30"/>
      <c r="C128" s="141"/>
    </row>
    <row r="129" spans="1:3" ht="12.75">
      <c r="A129" s="30"/>
      <c r="C129" s="141"/>
    </row>
    <row r="130" spans="1:3" ht="12.75">
      <c r="A130" s="30"/>
      <c r="C130" s="141"/>
    </row>
    <row r="131" spans="1:3" ht="12.75">
      <c r="A131" s="30"/>
      <c r="C131" s="141"/>
    </row>
    <row r="132" spans="1:3" ht="12.75">
      <c r="A132" s="30"/>
      <c r="C132" s="141"/>
    </row>
    <row r="133" spans="1:3" ht="12.75">
      <c r="A133" s="30"/>
      <c r="C133" s="141"/>
    </row>
    <row r="134" spans="1:3" ht="12.75">
      <c r="A134" s="30"/>
      <c r="C134" s="141"/>
    </row>
    <row r="135" spans="1:3" ht="12.75">
      <c r="A135" s="30"/>
      <c r="C135" s="141"/>
    </row>
    <row r="136" spans="1:3" ht="12.75">
      <c r="A136" s="30"/>
      <c r="C136" s="141"/>
    </row>
    <row r="137" spans="1:3" ht="12.75">
      <c r="A137" s="30"/>
      <c r="C137" s="141"/>
    </row>
    <row r="138" spans="1:3" ht="12.75">
      <c r="A138" s="30"/>
      <c r="C138" s="141"/>
    </row>
    <row r="139" spans="1:3" ht="12.75">
      <c r="A139" s="30"/>
      <c r="C139" s="141"/>
    </row>
    <row r="140" spans="1:3" ht="12.75">
      <c r="A140" s="30"/>
      <c r="C140" s="141"/>
    </row>
    <row r="141" spans="1:3" ht="12.75">
      <c r="A141" s="30"/>
      <c r="C141" s="141"/>
    </row>
    <row r="142" spans="1:3" ht="12.75">
      <c r="A142" s="30"/>
      <c r="C142" s="141"/>
    </row>
    <row r="143" spans="1:3" ht="12.75">
      <c r="A143" s="30"/>
      <c r="C143" s="141"/>
    </row>
    <row r="144" spans="1:3" ht="12.75">
      <c r="A144" s="30"/>
      <c r="C144" s="141"/>
    </row>
    <row r="145" spans="1:3" ht="12.75">
      <c r="A145" s="30"/>
      <c r="C145" s="141"/>
    </row>
    <row r="146" spans="1:3" ht="12.75">
      <c r="A146" s="30"/>
      <c r="C146" s="141"/>
    </row>
    <row r="147" spans="1:3" ht="12.75">
      <c r="A147" s="30"/>
      <c r="C147" s="141"/>
    </row>
    <row r="148" spans="1:3" ht="12.75">
      <c r="A148" s="30"/>
      <c r="C148" s="141"/>
    </row>
    <row r="149" spans="1:3" ht="12.75">
      <c r="A149" s="30"/>
      <c r="C149" s="141"/>
    </row>
    <row r="150" spans="1:3" ht="12.75">
      <c r="A150" s="30"/>
      <c r="C150" s="141"/>
    </row>
    <row r="151" spans="1:3" ht="12.75">
      <c r="A151" s="30"/>
      <c r="C151" s="141"/>
    </row>
    <row r="152" spans="1:3" ht="12.75">
      <c r="A152" s="30"/>
      <c r="C152" s="141"/>
    </row>
    <row r="153" spans="1:3" ht="12.75">
      <c r="A153" s="30"/>
      <c r="C153" s="141"/>
    </row>
    <row r="154" spans="1:3" ht="12.75">
      <c r="A154" s="30"/>
      <c r="C154" s="141"/>
    </row>
    <row r="155" spans="1:3" ht="12.75">
      <c r="A155" s="30"/>
      <c r="C155" s="141"/>
    </row>
    <row r="156" spans="1:3" ht="12.75">
      <c r="A156" s="30"/>
      <c r="C156" s="141"/>
    </row>
    <row r="157" spans="1:3" ht="12.75">
      <c r="A157" s="30"/>
      <c r="C157" s="141"/>
    </row>
    <row r="158" spans="1:3" ht="12.75">
      <c r="A158" s="30"/>
      <c r="C158" s="141"/>
    </row>
    <row r="159" spans="1:3" ht="12.75">
      <c r="A159" s="30"/>
      <c r="C159" s="141"/>
    </row>
    <row r="160" spans="1:3" ht="12.75">
      <c r="A160" s="30"/>
      <c r="C160" s="141"/>
    </row>
    <row r="161" spans="1:3" ht="12.75">
      <c r="A161" s="30"/>
      <c r="C161" s="141"/>
    </row>
    <row r="162" spans="1:3" ht="12.75">
      <c r="A162" s="30"/>
      <c r="C162" s="141"/>
    </row>
    <row r="163" spans="1:3" ht="12.75">
      <c r="A163" s="30"/>
      <c r="C163" s="141"/>
    </row>
    <row r="164" spans="1:3" ht="12.75">
      <c r="A164" s="30"/>
      <c r="C164" s="141"/>
    </row>
    <row r="165" spans="1:3" ht="12.75">
      <c r="A165" s="30"/>
      <c r="C165" s="141"/>
    </row>
    <row r="166" spans="1:3" ht="12.75">
      <c r="A166" s="30"/>
      <c r="C166" s="141"/>
    </row>
    <row r="167" spans="1:3" ht="12.75">
      <c r="A167" s="30"/>
      <c r="C167" s="141"/>
    </row>
    <row r="168" spans="1:3" ht="12.75">
      <c r="A168" s="30"/>
      <c r="C168" s="141"/>
    </row>
    <row r="169" spans="1:3" ht="12.75">
      <c r="A169" s="30"/>
      <c r="C169" s="141"/>
    </row>
    <row r="170" spans="1:3" ht="12.75">
      <c r="A170" s="30"/>
      <c r="C170" s="141"/>
    </row>
    <row r="171" spans="1:3" ht="12.75">
      <c r="A171" s="30"/>
      <c r="C171" s="141"/>
    </row>
    <row r="172" spans="1:3" ht="12.75">
      <c r="A172" s="30"/>
      <c r="C172" s="141"/>
    </row>
    <row r="173" spans="1:3" ht="12.75">
      <c r="A173" s="30"/>
      <c r="C173" s="141"/>
    </row>
    <row r="174" spans="1:3" ht="12.75">
      <c r="A174" s="30"/>
      <c r="C174" s="141"/>
    </row>
    <row r="175" spans="1:3" ht="12.75">
      <c r="A175" s="30"/>
      <c r="C175" s="141"/>
    </row>
    <row r="176" spans="1:3" ht="12.75">
      <c r="A176" s="30"/>
      <c r="C176" s="141"/>
    </row>
    <row r="177" spans="1:3" ht="12.75">
      <c r="A177" s="30"/>
      <c r="C177" s="141"/>
    </row>
    <row r="178" spans="1:3" ht="12.75">
      <c r="A178" s="30"/>
      <c r="C178" s="141"/>
    </row>
    <row r="179" spans="1:3" ht="12.75">
      <c r="A179" s="30"/>
      <c r="C179" s="141"/>
    </row>
    <row r="180" spans="1:3" ht="12.75">
      <c r="A180" s="30"/>
      <c r="C180" s="141"/>
    </row>
    <row r="181" spans="1:3" ht="12.75">
      <c r="A181" s="30"/>
      <c r="C181" s="141"/>
    </row>
    <row r="182" spans="1:3" ht="12.75">
      <c r="A182" s="30"/>
      <c r="C182" s="141"/>
    </row>
    <row r="183" spans="1:3" ht="12.75">
      <c r="A183" s="30"/>
      <c r="C183" s="141"/>
    </row>
    <row r="184" spans="1:3" ht="12.75">
      <c r="A184" s="30"/>
      <c r="C184" s="141"/>
    </row>
    <row r="185" spans="1:3" ht="12.75">
      <c r="A185" s="30"/>
      <c r="C185" s="141"/>
    </row>
    <row r="186" spans="1:3" ht="12.75">
      <c r="A186" s="30"/>
      <c r="C186" s="141"/>
    </row>
    <row r="187" spans="1:3" ht="12.75">
      <c r="A187" s="30"/>
      <c r="C187" s="141"/>
    </row>
    <row r="188" spans="1:3" ht="12.75">
      <c r="A188" s="30"/>
      <c r="C188" s="141"/>
    </row>
    <row r="189" spans="1:3" ht="12.75">
      <c r="A189" s="30"/>
      <c r="C189" s="141"/>
    </row>
    <row r="190" spans="1:3" ht="12.75">
      <c r="A190" s="30"/>
      <c r="C190" s="141"/>
    </row>
    <row r="191" spans="1:3" ht="12.75">
      <c r="A191" s="30"/>
      <c r="C191" s="141"/>
    </row>
    <row r="192" spans="1:3" ht="12.75">
      <c r="A192" s="30"/>
      <c r="C192" s="141"/>
    </row>
    <row r="193" spans="1:3" ht="12.75">
      <c r="A193" s="30"/>
      <c r="C193" s="141"/>
    </row>
    <row r="194" spans="1:3" ht="12.75">
      <c r="A194" s="30"/>
      <c r="C194" s="141"/>
    </row>
    <row r="195" spans="1:3" ht="12.75">
      <c r="A195" s="30"/>
      <c r="C195" s="141"/>
    </row>
    <row r="196" spans="1:3" ht="12.75">
      <c r="A196" s="30"/>
      <c r="C196" s="141"/>
    </row>
    <row r="197" spans="1:3" ht="12.75">
      <c r="A197" s="30"/>
      <c r="C197" s="141"/>
    </row>
    <row r="198" spans="1:3" ht="12.75">
      <c r="A198" s="30"/>
      <c r="C198" s="141"/>
    </row>
    <row r="199" spans="1:3" ht="12.75">
      <c r="A199" s="30"/>
      <c r="C199" s="141"/>
    </row>
    <row r="200" spans="1:3" ht="12.75">
      <c r="A200" s="30"/>
      <c r="C200" s="141"/>
    </row>
    <row r="201" spans="1:3" ht="12.75">
      <c r="A201" s="30"/>
      <c r="C201" s="141"/>
    </row>
    <row r="202" spans="1:3" ht="12.75">
      <c r="A202" s="30"/>
      <c r="C202" s="141"/>
    </row>
    <row r="203" spans="1:3" ht="12.75">
      <c r="A203" s="30"/>
      <c r="C203" s="141"/>
    </row>
    <row r="204" spans="1:3" ht="12.75">
      <c r="A204" s="30"/>
      <c r="C204" s="141"/>
    </row>
    <row r="205" spans="1:3" ht="12.75">
      <c r="A205" s="30"/>
      <c r="C205" s="141"/>
    </row>
    <row r="206" spans="1:3" ht="12.75">
      <c r="A206" s="30"/>
      <c r="C206" s="141"/>
    </row>
    <row r="207" spans="1:3" ht="12.75">
      <c r="A207" s="30"/>
      <c r="C207" s="141"/>
    </row>
    <row r="208" spans="1:3" ht="12.75">
      <c r="A208" s="30"/>
      <c r="C208" s="141"/>
    </row>
    <row r="209" spans="1:3" ht="12.75">
      <c r="A209" s="30"/>
      <c r="C209" s="141"/>
    </row>
    <row r="210" spans="1:3" ht="12.75">
      <c r="A210" s="30"/>
      <c r="C210" s="141"/>
    </row>
    <row r="211" spans="1:3" ht="12.75">
      <c r="A211" s="30"/>
      <c r="C211" s="141"/>
    </row>
    <row r="212" spans="1:3" ht="12.75">
      <c r="A212" s="30"/>
      <c r="C212" s="141"/>
    </row>
    <row r="213" spans="1:3" ht="12.75">
      <c r="A213" s="30"/>
      <c r="C213" s="141"/>
    </row>
    <row r="214" spans="1:3" ht="12.75">
      <c r="A214" s="30"/>
      <c r="C214" s="141"/>
    </row>
    <row r="215" spans="1:3" ht="12.75">
      <c r="A215" s="30"/>
      <c r="C215" s="141"/>
    </row>
    <row r="216" spans="1:3" ht="12.75">
      <c r="A216" s="30"/>
      <c r="C216" s="141"/>
    </row>
    <row r="217" spans="1:3" ht="12.75">
      <c r="A217" s="30"/>
      <c r="C217" s="141"/>
    </row>
    <row r="218" spans="1:3" ht="12.75">
      <c r="A218" s="30"/>
      <c r="C218" s="141"/>
    </row>
    <row r="219" spans="1:3" ht="12.75">
      <c r="A219" s="30"/>
      <c r="C219" s="141"/>
    </row>
    <row r="220" spans="1:3" ht="12.75">
      <c r="A220" s="30"/>
      <c r="C220" s="141"/>
    </row>
    <row r="221" spans="1:3" ht="12.75">
      <c r="A221" s="30"/>
      <c r="C221" s="141"/>
    </row>
    <row r="222" spans="1:3" ht="12.75">
      <c r="A222" s="30"/>
      <c r="C222" s="141"/>
    </row>
    <row r="223" spans="1:3" ht="12.75">
      <c r="A223" s="30"/>
      <c r="C223" s="141"/>
    </row>
    <row r="224" spans="1:3" ht="12.75">
      <c r="A224" s="30"/>
      <c r="C224" s="141"/>
    </row>
    <row r="225" spans="1:3" ht="12.75">
      <c r="A225" s="30"/>
      <c r="C225" s="141"/>
    </row>
    <row r="226" spans="1:3" ht="12.75">
      <c r="A226" s="30"/>
      <c r="C226" s="141"/>
    </row>
    <row r="227" spans="1:3" ht="12.75">
      <c r="A227" s="30"/>
      <c r="C227" s="141"/>
    </row>
    <row r="228" spans="1:3" ht="12.75">
      <c r="A228" s="30"/>
      <c r="C228" s="141"/>
    </row>
    <row r="229" spans="1:3" ht="12.75">
      <c r="A229" s="30"/>
      <c r="C229" s="141"/>
    </row>
    <row r="230" spans="1:3" ht="12.75">
      <c r="A230" s="30"/>
      <c r="C230" s="141"/>
    </row>
    <row r="231" spans="1:3" ht="12.75">
      <c r="A231" s="30"/>
      <c r="C231" s="141"/>
    </row>
    <row r="232" spans="1:3" ht="12.75">
      <c r="A232" s="30"/>
      <c r="C232" s="141"/>
    </row>
    <row r="233" spans="1:3" ht="12.75">
      <c r="A233" s="30"/>
      <c r="C233" s="141"/>
    </row>
    <row r="234" spans="1:3" ht="12.75">
      <c r="A234" s="30"/>
      <c r="C234" s="141"/>
    </row>
    <row r="235" spans="1:3" ht="12.75">
      <c r="A235" s="30"/>
      <c r="C235" s="141"/>
    </row>
    <row r="236" spans="1:3" ht="12.75">
      <c r="A236" s="30"/>
      <c r="C236" s="141"/>
    </row>
    <row r="237" spans="1:3" ht="12.75">
      <c r="A237" s="30"/>
      <c r="C237" s="141"/>
    </row>
    <row r="238" spans="1:3" ht="12.75">
      <c r="A238" s="30"/>
      <c r="C238" s="141"/>
    </row>
    <row r="239" spans="1:3" ht="12.75">
      <c r="A239" s="30"/>
      <c r="C239" s="141"/>
    </row>
    <row r="240" spans="1:3" ht="12.75">
      <c r="A240" s="30"/>
      <c r="C240" s="141"/>
    </row>
    <row r="241" spans="1:3" ht="12.75">
      <c r="A241" s="30"/>
      <c r="C241" s="141"/>
    </row>
    <row r="242" spans="1:3" ht="12.75">
      <c r="A242" s="30"/>
      <c r="C242" s="141"/>
    </row>
    <row r="243" spans="1:3" ht="12.75">
      <c r="A243" s="30"/>
      <c r="C243" s="141"/>
    </row>
    <row r="244" spans="1:3" ht="12.75">
      <c r="A244" s="30"/>
      <c r="C244" s="141"/>
    </row>
    <row r="245" spans="1:3" ht="12.75">
      <c r="A245" s="30"/>
      <c r="C245" s="141"/>
    </row>
    <row r="246" spans="1:3" ht="12.75">
      <c r="A246" s="30"/>
      <c r="C246" s="141"/>
    </row>
    <row r="247" spans="1:3" ht="12.75">
      <c r="A247" s="30"/>
      <c r="C247" s="141"/>
    </row>
    <row r="248" spans="1:3" ht="12.75">
      <c r="A248" s="30"/>
      <c r="C248" s="141"/>
    </row>
    <row r="249" spans="1:3" ht="12.75">
      <c r="A249" s="30"/>
      <c r="C249" s="141"/>
    </row>
    <row r="250" spans="1:3" ht="12.75">
      <c r="A250" s="30"/>
      <c r="C250" s="141"/>
    </row>
    <row r="251" spans="1:3" ht="12.75">
      <c r="A251" s="30"/>
      <c r="C251" s="141"/>
    </row>
    <row r="252" spans="1:3" ht="12.75">
      <c r="A252" s="30"/>
      <c r="C252" s="141"/>
    </row>
    <row r="253" spans="1:3" ht="12.75">
      <c r="A253" s="30"/>
      <c r="C253" s="141"/>
    </row>
    <row r="254" spans="1:3" ht="12.75">
      <c r="A254" s="30"/>
      <c r="C254" s="141"/>
    </row>
    <row r="255" spans="1:3" ht="12.75">
      <c r="A255" s="30"/>
      <c r="C255" s="141"/>
    </row>
    <row r="256" spans="1:3" ht="12.75">
      <c r="A256" s="30"/>
      <c r="C256" s="141"/>
    </row>
    <row r="257" spans="1:3" ht="12.75">
      <c r="A257" s="30"/>
      <c r="C257" s="141"/>
    </row>
    <row r="258" spans="1:3" ht="12.75">
      <c r="A258" s="30"/>
      <c r="C258" s="141"/>
    </row>
    <row r="259" spans="1:3" ht="12.75">
      <c r="A259" s="30"/>
      <c r="C259" s="141"/>
    </row>
    <row r="260" spans="1:3" ht="12.75">
      <c r="A260" s="30"/>
      <c r="C260" s="141"/>
    </row>
    <row r="261" spans="1:3" ht="12.75">
      <c r="A261" s="30"/>
      <c r="C261" s="141"/>
    </row>
    <row r="262" spans="1:3" ht="12.75">
      <c r="A262" s="30"/>
      <c r="C262" s="141"/>
    </row>
    <row r="263" spans="1:3" ht="12.75">
      <c r="A263" s="30"/>
      <c r="C263" s="141"/>
    </row>
    <row r="264" spans="1:3" ht="12.75">
      <c r="A264" s="30"/>
      <c r="C264" s="141"/>
    </row>
    <row r="265" spans="1:3" ht="12.75">
      <c r="A265" s="30"/>
      <c r="C265" s="141"/>
    </row>
    <row r="266" spans="1:3" ht="12.75">
      <c r="A266" s="30"/>
      <c r="C266" s="141"/>
    </row>
    <row r="267" spans="1:3" ht="12.75">
      <c r="A267" s="30"/>
      <c r="C267" s="141"/>
    </row>
    <row r="268" spans="1:3" ht="12.75">
      <c r="A268" s="30"/>
      <c r="C268" s="141"/>
    </row>
    <row r="269" spans="1:3" ht="12.75">
      <c r="A269" s="30"/>
      <c r="C269" s="141"/>
    </row>
    <row r="270" spans="1:3" ht="12.75">
      <c r="A270" s="30"/>
      <c r="C270" s="141"/>
    </row>
    <row r="271" spans="1:3" ht="12.75">
      <c r="A271" s="30"/>
      <c r="C271" s="141"/>
    </row>
    <row r="272" spans="1:3" ht="12.75">
      <c r="A272" s="30"/>
      <c r="C272" s="141"/>
    </row>
    <row r="273" spans="1:3" ht="12.75">
      <c r="A273" s="30"/>
      <c r="C273" s="141"/>
    </row>
    <row r="274" spans="1:3" ht="12.75">
      <c r="A274" s="30"/>
      <c r="C274" s="141"/>
    </row>
    <row r="275" spans="1:3" ht="12.75">
      <c r="A275" s="30"/>
      <c r="C275" s="141"/>
    </row>
    <row r="276" spans="1:3" ht="12.75">
      <c r="A276" s="30"/>
      <c r="C276" s="141"/>
    </row>
    <row r="277" spans="1:3" ht="12.75">
      <c r="A277" s="30"/>
      <c r="C277" s="141"/>
    </row>
    <row r="278" spans="1:3" ht="12.75">
      <c r="A278" s="30"/>
      <c r="C278" s="141"/>
    </row>
    <row r="279" spans="1:3" ht="12.75">
      <c r="A279" s="30"/>
      <c r="C279" s="141"/>
    </row>
    <row r="280" spans="1:3" ht="12.75">
      <c r="A280" s="30"/>
      <c r="C280" s="141"/>
    </row>
    <row r="281" spans="1:3" ht="12.75">
      <c r="A281" s="30"/>
      <c r="C281" s="141"/>
    </row>
    <row r="282" spans="1:3" ht="12.75">
      <c r="A282" s="30"/>
      <c r="C282" s="141"/>
    </row>
    <row r="283" spans="1:3" ht="12.75">
      <c r="A283" s="30"/>
      <c r="C283" s="141"/>
    </row>
    <row r="284" spans="1:3" ht="12.75">
      <c r="A284" s="30"/>
      <c r="C284" s="141"/>
    </row>
    <row r="285" spans="1:3" ht="12.75">
      <c r="A285" s="30"/>
      <c r="C285" s="141"/>
    </row>
    <row r="286" spans="1:3" ht="12.75">
      <c r="A286" s="30"/>
      <c r="C286" s="141"/>
    </row>
    <row r="287" spans="1:3" ht="12.75">
      <c r="A287" s="30"/>
      <c r="C287" s="141"/>
    </row>
    <row r="288" spans="1:3" ht="12.75">
      <c r="A288" s="30"/>
      <c r="C288" s="141"/>
    </row>
    <row r="289" spans="1:3" ht="12.75">
      <c r="A289" s="30"/>
      <c r="C289" s="141"/>
    </row>
    <row r="290" spans="1:3" ht="12.75">
      <c r="A290" s="30"/>
      <c r="C290" s="141"/>
    </row>
    <row r="291" spans="1:3" ht="12.75">
      <c r="A291" s="30"/>
      <c r="C291" s="141"/>
    </row>
    <row r="292" spans="1:3" ht="12.75">
      <c r="A292" s="30"/>
      <c r="C292" s="141"/>
    </row>
    <row r="293" spans="1:3" ht="12.75">
      <c r="A293" s="30"/>
      <c r="C293" s="141"/>
    </row>
    <row r="294" spans="1:3" ht="12.75">
      <c r="A294" s="30"/>
      <c r="C294" s="141"/>
    </row>
    <row r="295" spans="1:3" ht="12.75">
      <c r="A295" s="30"/>
      <c r="C295" s="141"/>
    </row>
    <row r="296" spans="1:3" ht="12.75">
      <c r="A296" s="30"/>
      <c r="C296" s="141"/>
    </row>
    <row r="297" spans="1:3" ht="12.75">
      <c r="A297" s="30"/>
      <c r="C297" s="141"/>
    </row>
    <row r="298" spans="1:3" ht="12.75">
      <c r="A298" s="30"/>
      <c r="C298" s="141"/>
    </row>
    <row r="299" spans="1:3" ht="12.75">
      <c r="A299" s="30"/>
      <c r="C299" s="141"/>
    </row>
    <row r="300" spans="1:3" ht="12.75">
      <c r="A300" s="30"/>
      <c r="C300" s="141"/>
    </row>
    <row r="301" spans="1:3" ht="12.75">
      <c r="A301" s="30"/>
      <c r="C301" s="141"/>
    </row>
    <row r="302" spans="1:3" ht="12.75">
      <c r="A302" s="30"/>
      <c r="C302" s="141"/>
    </row>
    <row r="303" spans="1:3" ht="12.75">
      <c r="A303" s="30"/>
      <c r="C303" s="141"/>
    </row>
    <row r="304" spans="1:3" ht="12.75">
      <c r="A304" s="30"/>
      <c r="C304" s="141"/>
    </row>
    <row r="305" spans="1:3" ht="12.75">
      <c r="A305" s="30"/>
      <c r="C305" s="141"/>
    </row>
    <row r="306" spans="1:3" ht="12.75">
      <c r="A306" s="30"/>
      <c r="C306" s="141"/>
    </row>
    <row r="307" spans="1:3" ht="12.75">
      <c r="A307" s="30"/>
      <c r="C307" s="141"/>
    </row>
    <row r="308" spans="1:3" ht="12.75">
      <c r="A308" s="30"/>
      <c r="C308" s="141"/>
    </row>
    <row r="309" spans="1:3" ht="12.75">
      <c r="A309" s="30"/>
      <c r="C309" s="141"/>
    </row>
    <row r="310" spans="1:3" ht="12.75">
      <c r="A310" s="30"/>
      <c r="C310" s="141"/>
    </row>
    <row r="311" spans="1:3" ht="12.75">
      <c r="A311" s="30"/>
      <c r="C311" s="141"/>
    </row>
    <row r="312" spans="1:3" ht="12.75">
      <c r="A312" s="30"/>
      <c r="C312" s="141"/>
    </row>
    <row r="313" spans="1:3" ht="12.75">
      <c r="A313" s="30"/>
      <c r="C313" s="141"/>
    </row>
    <row r="314" spans="1:3" ht="12.75">
      <c r="A314" s="30"/>
      <c r="C314" s="141"/>
    </row>
    <row r="315" spans="1:3" ht="12.75">
      <c r="A315" s="30"/>
      <c r="C315" s="141"/>
    </row>
    <row r="316" spans="1:3" ht="12.75">
      <c r="A316" s="30"/>
      <c r="C316" s="141"/>
    </row>
    <row r="317" spans="1:3" ht="12.75">
      <c r="A317" s="30"/>
      <c r="C317" s="141"/>
    </row>
    <row r="318" spans="1:3" ht="12.75">
      <c r="A318" s="30"/>
      <c r="C318" s="141"/>
    </row>
    <row r="319" spans="1:3" ht="12.75">
      <c r="A319" s="30"/>
      <c r="C319" s="141"/>
    </row>
    <row r="320" spans="1:3" ht="12.75">
      <c r="A320" s="30"/>
      <c r="C320" s="141"/>
    </row>
    <row r="321" spans="1:3" ht="12.75">
      <c r="A321" s="30"/>
      <c r="C321" s="141"/>
    </row>
    <row r="322" spans="1:3" ht="12.75">
      <c r="A322" s="30"/>
      <c r="C322" s="141"/>
    </row>
    <row r="323" spans="1:3" ht="12.75">
      <c r="A323" s="30"/>
      <c r="C323" s="141"/>
    </row>
    <row r="324" spans="1:3" ht="12.75">
      <c r="A324" s="30"/>
      <c r="C324" s="141"/>
    </row>
    <row r="325" spans="1:3" ht="12.75">
      <c r="A325" s="30"/>
      <c r="C325" s="141"/>
    </row>
    <row r="326" spans="1:3" ht="12.75">
      <c r="A326" s="30"/>
      <c r="C326" s="141"/>
    </row>
    <row r="327" spans="1:3" ht="12.75">
      <c r="A327" s="30"/>
      <c r="C327" s="141"/>
    </row>
    <row r="328" spans="1:3" ht="12.75">
      <c r="A328" s="30"/>
      <c r="C328" s="141"/>
    </row>
    <row r="329" spans="1:3" ht="12.75">
      <c r="A329" s="30"/>
      <c r="C329" s="141"/>
    </row>
    <row r="330" spans="1:3" ht="12.75">
      <c r="A330" s="30"/>
      <c r="C330" s="141"/>
    </row>
    <row r="331" spans="1:3" ht="12.75">
      <c r="A331" s="30"/>
      <c r="C331" s="141"/>
    </row>
    <row r="332" spans="1:3" ht="12.75">
      <c r="A332" s="30"/>
      <c r="C332" s="141"/>
    </row>
    <row r="333" spans="1:3" ht="12.75">
      <c r="A333" s="30"/>
      <c r="C333" s="141"/>
    </row>
    <row r="334" spans="1:3" ht="12.75">
      <c r="A334" s="30"/>
      <c r="C334" s="141"/>
    </row>
    <row r="335" spans="1:3" ht="12.75">
      <c r="A335" s="30"/>
      <c r="C335" s="141"/>
    </row>
    <row r="336" spans="1:3" ht="12.75">
      <c r="A336" s="30"/>
      <c r="C336" s="141"/>
    </row>
    <row r="337" spans="1:3" ht="12.75">
      <c r="A337" s="30"/>
      <c r="C337" s="141"/>
    </row>
    <row r="338" spans="1:3" ht="12.75">
      <c r="A338" s="30"/>
      <c r="C338" s="141"/>
    </row>
    <row r="339" spans="1:3" ht="12.75">
      <c r="A339" s="30"/>
      <c r="C339" s="141"/>
    </row>
    <row r="340" spans="1:3" ht="12.75">
      <c r="A340" s="30"/>
      <c r="C340" s="141"/>
    </row>
    <row r="341" spans="1:3" ht="12.75">
      <c r="A341" s="30"/>
      <c r="C341" s="141"/>
    </row>
    <row r="342" spans="1:3" ht="12.75">
      <c r="A342" s="30"/>
      <c r="C342" s="141"/>
    </row>
    <row r="343" spans="1:3" ht="12.75">
      <c r="A343" s="30"/>
      <c r="C343" s="141"/>
    </row>
    <row r="344" spans="1:3" ht="12.75">
      <c r="A344" s="30"/>
      <c r="C344" s="141"/>
    </row>
    <row r="345" spans="1:3" ht="12.75">
      <c r="A345" s="30"/>
      <c r="C345" s="141"/>
    </row>
    <row r="346" spans="1:3" ht="12.75">
      <c r="A346" s="30"/>
      <c r="C346" s="141"/>
    </row>
    <row r="347" spans="1:3" ht="12.75">
      <c r="A347" s="30"/>
      <c r="C347" s="141"/>
    </row>
    <row r="348" spans="1:3" ht="12.75">
      <c r="A348" s="30"/>
      <c r="C348" s="141"/>
    </row>
    <row r="349" spans="1:3" ht="12.75">
      <c r="A349" s="30"/>
      <c r="C349" s="141"/>
    </row>
    <row r="350" spans="1:3" ht="12.75">
      <c r="A350" s="30"/>
      <c r="C350" s="141"/>
    </row>
    <row r="351" spans="1:3" ht="12.75">
      <c r="A351" s="30"/>
      <c r="C351" s="141"/>
    </row>
    <row r="352" spans="1:3" ht="12.75">
      <c r="A352" s="30"/>
      <c r="C352" s="141"/>
    </row>
    <row r="353" spans="1:3" ht="12.75">
      <c r="A353" s="30"/>
      <c r="C353" s="141"/>
    </row>
    <row r="354" spans="1:3" ht="12.75">
      <c r="A354" s="30"/>
      <c r="C354" s="141"/>
    </row>
    <row r="355" spans="1:3" ht="12.75">
      <c r="A355" s="30"/>
      <c r="C355" s="141"/>
    </row>
    <row r="356" spans="1:3" ht="12.75">
      <c r="A356" s="30"/>
      <c r="C356" s="141"/>
    </row>
    <row r="357" spans="1:3" ht="12.75">
      <c r="A357" s="30"/>
      <c r="C357" s="141"/>
    </row>
    <row r="358" spans="1:3" ht="12.75">
      <c r="A358" s="30"/>
      <c r="C358" s="141"/>
    </row>
    <row r="359" spans="1:3" ht="12.75">
      <c r="A359" s="30"/>
      <c r="C359" s="141"/>
    </row>
    <row r="360" spans="1:3" ht="12.75">
      <c r="A360" s="30"/>
      <c r="C360" s="141"/>
    </row>
    <row r="361" spans="1:3" ht="12.75">
      <c r="A361" s="30"/>
      <c r="C361" s="141"/>
    </row>
    <row r="362" spans="1:3" ht="12.75">
      <c r="A362" s="30"/>
      <c r="C362" s="141"/>
    </row>
    <row r="363" spans="1:3" ht="12.75">
      <c r="A363" s="30"/>
      <c r="C363" s="141"/>
    </row>
    <row r="364" spans="1:3" ht="12.75">
      <c r="A364" s="30"/>
      <c r="C364" s="141"/>
    </row>
    <row r="365" spans="1:3" ht="12.75">
      <c r="A365" s="30"/>
      <c r="C365" s="141"/>
    </row>
    <row r="366" spans="1:3" ht="12.75">
      <c r="A366" s="30"/>
      <c r="C366" s="141"/>
    </row>
    <row r="367" spans="1:3" ht="12.75">
      <c r="A367" s="30"/>
      <c r="C367" s="141"/>
    </row>
    <row r="368" spans="1:3" ht="12.75">
      <c r="A368" s="30"/>
      <c r="C368" s="141"/>
    </row>
    <row r="369" spans="1:3" ht="12.75">
      <c r="A369" s="30"/>
      <c r="C369" s="141"/>
    </row>
    <row r="370" spans="1:3" ht="12.75">
      <c r="A370" s="30"/>
      <c r="C370" s="141"/>
    </row>
    <row r="371" spans="1:3" ht="12.75">
      <c r="A371" s="30"/>
      <c r="C371" s="141"/>
    </row>
    <row r="372" spans="1:3" ht="12.75">
      <c r="A372" s="30"/>
      <c r="C372" s="141"/>
    </row>
    <row r="373" spans="1:3" ht="12.75">
      <c r="A373" s="30"/>
      <c r="C373" s="141"/>
    </row>
    <row r="374" spans="1:3" ht="12.75">
      <c r="A374" s="30"/>
      <c r="C374" s="141"/>
    </row>
    <row r="375" spans="1:3" ht="12.75">
      <c r="A375" s="30"/>
      <c r="C375" s="141"/>
    </row>
    <row r="376" spans="1:3" ht="12.75">
      <c r="A376" s="30"/>
      <c r="C376" s="141"/>
    </row>
    <row r="377" spans="1:3" ht="12.75">
      <c r="A377" s="30"/>
      <c r="C377" s="141"/>
    </row>
    <row r="378" spans="1:3" ht="12.75">
      <c r="A378" s="30"/>
      <c r="C378" s="141"/>
    </row>
    <row r="379" spans="1:3" ht="12.75">
      <c r="A379" s="30"/>
      <c r="C379" s="141"/>
    </row>
    <row r="380" spans="1:3" ht="12.75">
      <c r="A380" s="30"/>
      <c r="C380" s="141"/>
    </row>
    <row r="381" spans="1:3" ht="12.75">
      <c r="A381" s="30"/>
      <c r="C381" s="141"/>
    </row>
    <row r="382" spans="1:3" ht="12.75">
      <c r="A382" s="30"/>
      <c r="C382" s="141"/>
    </row>
    <row r="383" spans="1:3" ht="12.75">
      <c r="A383" s="30"/>
      <c r="C383" s="141"/>
    </row>
    <row r="384" spans="1:3" ht="12.75">
      <c r="A384" s="30"/>
      <c r="C384" s="141"/>
    </row>
    <row r="385" spans="1:3" ht="12.75">
      <c r="A385" s="30"/>
      <c r="C385" s="141"/>
    </row>
    <row r="386" spans="1:3" ht="12.75">
      <c r="A386" s="30"/>
      <c r="C386" s="141"/>
    </row>
    <row r="387" spans="1:3" ht="12.75">
      <c r="A387" s="30"/>
      <c r="C387" s="141"/>
    </row>
    <row r="388" spans="1:3" ht="12.75">
      <c r="A388" s="30"/>
      <c r="C388" s="141"/>
    </row>
    <row r="389" spans="1:3" ht="12.75">
      <c r="A389" s="30"/>
      <c r="C389" s="141"/>
    </row>
    <row r="390" spans="1:3" ht="12.75">
      <c r="A390" s="30"/>
      <c r="C390" s="141"/>
    </row>
    <row r="391" spans="1:3" ht="12.75">
      <c r="A391" s="30"/>
      <c r="C391" s="141"/>
    </row>
    <row r="392" spans="1:3" ht="12.75">
      <c r="A392" s="30"/>
      <c r="C392" s="141"/>
    </row>
    <row r="393" spans="1:3" ht="12.75">
      <c r="A393" s="30"/>
      <c r="C393" s="141"/>
    </row>
    <row r="394" spans="1:3" ht="12.75">
      <c r="A394" s="30"/>
      <c r="C394" s="141"/>
    </row>
    <row r="395" spans="1:3" ht="12.75">
      <c r="A395" s="30"/>
      <c r="C395" s="141"/>
    </row>
    <row r="396" spans="1:3" ht="12.75">
      <c r="A396" s="30"/>
      <c r="C396" s="141"/>
    </row>
    <row r="397" spans="1:3" ht="12.75">
      <c r="A397" s="30"/>
      <c r="C397" s="141"/>
    </row>
    <row r="398" spans="1:3" ht="12.75">
      <c r="A398" s="30"/>
      <c r="C398" s="141"/>
    </row>
    <row r="399" spans="1:3" ht="12.75">
      <c r="A399" s="30"/>
      <c r="C399" s="141"/>
    </row>
    <row r="400" spans="1:3" ht="12.75">
      <c r="A400" s="30"/>
      <c r="C400" s="141"/>
    </row>
    <row r="401" spans="1:3" ht="12.75">
      <c r="A401" s="30"/>
      <c r="C401" s="141"/>
    </row>
    <row r="402" spans="1:3" ht="12.75">
      <c r="A402" s="30"/>
      <c r="C402" s="141"/>
    </row>
    <row r="403" spans="1:3" ht="12.75">
      <c r="A403" s="30"/>
      <c r="C403" s="141"/>
    </row>
    <row r="404" spans="1:3" ht="12.75">
      <c r="A404" s="30"/>
      <c r="C404" s="141"/>
    </row>
    <row r="405" spans="1:3" ht="12.75">
      <c r="A405" s="30"/>
      <c r="C405" s="141"/>
    </row>
    <row r="406" spans="1:3" ht="12.75">
      <c r="A406" s="30"/>
      <c r="C406" s="141"/>
    </row>
    <row r="407" spans="1:3" ht="12.75">
      <c r="A407" s="30"/>
      <c r="C407" s="141"/>
    </row>
    <row r="408" spans="1:3" ht="12.75">
      <c r="A408" s="30"/>
      <c r="C408" s="141"/>
    </row>
    <row r="409" spans="1:3" ht="12.75">
      <c r="A409" s="30"/>
      <c r="C409" s="141"/>
    </row>
    <row r="410" spans="1:3" ht="12.75">
      <c r="A410" s="30"/>
      <c r="C410" s="141"/>
    </row>
    <row r="411" spans="1:3" ht="12.75">
      <c r="A411" s="30"/>
      <c r="C411" s="141"/>
    </row>
    <row r="412" spans="1:3" ht="12.75">
      <c r="A412" s="30"/>
      <c r="C412" s="141"/>
    </row>
    <row r="413" spans="1:3" ht="12.75">
      <c r="A413" s="30"/>
      <c r="C413" s="141"/>
    </row>
    <row r="414" spans="1:3" ht="12.75">
      <c r="A414" s="30"/>
      <c r="C414" s="141"/>
    </row>
    <row r="415" spans="1:3" ht="12.75">
      <c r="A415" s="30"/>
      <c r="C415" s="141"/>
    </row>
    <row r="416" spans="1:3" ht="12.75">
      <c r="A416" s="30"/>
      <c r="C416" s="141"/>
    </row>
    <row r="417" spans="1:3" ht="12.75">
      <c r="A417" s="30"/>
      <c r="C417" s="141"/>
    </row>
    <row r="418" spans="1:3" ht="12.75">
      <c r="A418" s="30"/>
      <c r="C418" s="141"/>
    </row>
    <row r="419" spans="1:3" ht="12.75">
      <c r="A419" s="30"/>
      <c r="C419" s="141"/>
    </row>
    <row r="420" spans="1:3" ht="12.75">
      <c r="A420" s="30"/>
      <c r="C420" s="141"/>
    </row>
    <row r="421" spans="1:3" ht="12.75">
      <c r="A421" s="30"/>
      <c r="C421" s="141"/>
    </row>
    <row r="422" spans="1:3" ht="12.75">
      <c r="A422" s="30"/>
      <c r="C422" s="141"/>
    </row>
    <row r="423" spans="1:3" ht="12.75">
      <c r="A423" s="30"/>
      <c r="C423" s="141"/>
    </row>
    <row r="424" spans="1:3" ht="12.75">
      <c r="A424" s="30"/>
      <c r="C424" s="141"/>
    </row>
    <row r="425" spans="1:3" ht="12.75">
      <c r="A425" s="30"/>
      <c r="C425" s="141"/>
    </row>
    <row r="426" spans="1:3" ht="12.75">
      <c r="A426" s="30"/>
      <c r="C426" s="141"/>
    </row>
    <row r="427" spans="1:3" ht="12.75">
      <c r="A427" s="30"/>
      <c r="C427" s="141"/>
    </row>
    <row r="428" spans="1:3" ht="12.75">
      <c r="A428" s="30"/>
      <c r="C428" s="141"/>
    </row>
    <row r="429" spans="1:3" ht="12.75">
      <c r="A429" s="30"/>
      <c r="C429" s="141"/>
    </row>
    <row r="430" spans="1:3" ht="12.75">
      <c r="A430" s="30"/>
      <c r="C430" s="141"/>
    </row>
    <row r="431" spans="1:3" ht="12.75">
      <c r="A431" s="30"/>
      <c r="C431" s="141"/>
    </row>
    <row r="432" spans="1:3" ht="12.75">
      <c r="A432" s="30"/>
      <c r="C432" s="141"/>
    </row>
    <row r="433" spans="1:3" ht="12.75">
      <c r="A433" s="30"/>
      <c r="C433" s="141"/>
    </row>
    <row r="434" spans="1:3" ht="12.75">
      <c r="A434" s="30"/>
      <c r="C434" s="141"/>
    </row>
    <row r="435" spans="1:3" ht="12.75">
      <c r="A435" s="30"/>
      <c r="C435" s="141"/>
    </row>
    <row r="436" spans="1:3" ht="12.75">
      <c r="A436" s="30"/>
      <c r="C436" s="141"/>
    </row>
    <row r="437" spans="1:3" ht="12.75">
      <c r="A437" s="30"/>
      <c r="C437" s="141"/>
    </row>
    <row r="438" spans="1:3" ht="12.75">
      <c r="A438" s="30"/>
      <c r="C438" s="141"/>
    </row>
    <row r="439" spans="1:3" ht="12.75">
      <c r="A439" s="30"/>
      <c r="C439" s="141"/>
    </row>
    <row r="440" spans="1:3" ht="12.75">
      <c r="A440" s="30"/>
      <c r="C440" s="141"/>
    </row>
    <row r="441" spans="1:3" ht="12.75">
      <c r="A441" s="30"/>
      <c r="C441" s="141"/>
    </row>
    <row r="442" spans="1:3" ht="12.75">
      <c r="A442" s="30"/>
      <c r="C442" s="141"/>
    </row>
    <row r="443" spans="1:3" ht="12.75">
      <c r="A443" s="30"/>
      <c r="C443" s="141"/>
    </row>
    <row r="444" spans="1:3" ht="12.75">
      <c r="A444" s="30"/>
      <c r="C444" s="141"/>
    </row>
    <row r="445" spans="1:3" ht="12.75">
      <c r="A445" s="30"/>
      <c r="C445" s="141"/>
    </row>
    <row r="446" spans="1:3" ht="12.75">
      <c r="A446" s="30"/>
      <c r="C446" s="141"/>
    </row>
    <row r="447" spans="1:3" ht="12.75">
      <c r="A447" s="30"/>
      <c r="C447" s="141"/>
    </row>
    <row r="448" spans="1:3" ht="12.75">
      <c r="A448" s="30"/>
      <c r="C448" s="141"/>
    </row>
    <row r="449" spans="1:3" ht="12.75">
      <c r="A449" s="30"/>
      <c r="C449" s="141"/>
    </row>
    <row r="450" spans="1:3" ht="12.75">
      <c r="A450" s="30"/>
      <c r="C450" s="141"/>
    </row>
    <row r="451" spans="1:3" ht="12.75">
      <c r="A451" s="30"/>
      <c r="C451" s="141"/>
    </row>
    <row r="452" spans="1:3" ht="12.75">
      <c r="A452" s="30"/>
      <c r="C452" s="141"/>
    </row>
    <row r="453" spans="1:3" ht="12.75">
      <c r="A453" s="30"/>
      <c r="C453" s="141"/>
    </row>
    <row r="454" spans="1:3" ht="12.75">
      <c r="A454" s="30"/>
      <c r="C454" s="141"/>
    </row>
    <row r="455" spans="1:3" ht="12.75">
      <c r="A455" s="30"/>
      <c r="C455" s="141"/>
    </row>
    <row r="456" spans="1:3" ht="12.75">
      <c r="A456" s="30"/>
      <c r="C456" s="141"/>
    </row>
    <row r="457" spans="1:3" ht="12.75">
      <c r="A457" s="30"/>
      <c r="C457" s="141"/>
    </row>
    <row r="458" spans="1:3" ht="12.75">
      <c r="A458" s="30"/>
      <c r="C458" s="141"/>
    </row>
    <row r="459" spans="1:3" ht="12.75">
      <c r="A459" s="30"/>
      <c r="C459" s="141"/>
    </row>
    <row r="460" spans="1:3" ht="12.75">
      <c r="A460" s="30"/>
      <c r="C460" s="141"/>
    </row>
    <row r="461" spans="1:3" ht="12.75">
      <c r="A461" s="30"/>
      <c r="C461" s="141"/>
    </row>
    <row r="462" spans="1:3" ht="12.75">
      <c r="A462" s="30"/>
      <c r="C462" s="141"/>
    </row>
    <row r="463" spans="1:3" ht="12.75">
      <c r="A463" s="30"/>
      <c r="C463" s="141"/>
    </row>
    <row r="464" spans="1:3" ht="12.75">
      <c r="A464" s="30"/>
      <c r="C464" s="141"/>
    </row>
    <row r="465" spans="1:3" ht="12.75">
      <c r="A465" s="30"/>
      <c r="C465" s="141"/>
    </row>
    <row r="466" spans="1:3" ht="12.75">
      <c r="A466" s="30"/>
      <c r="C466" s="141"/>
    </row>
    <row r="467" spans="1:3" ht="12.75">
      <c r="A467" s="30"/>
      <c r="C467" s="141"/>
    </row>
    <row r="468" spans="1:3" ht="12.75">
      <c r="A468" s="30"/>
      <c r="C468" s="141"/>
    </row>
    <row r="469" spans="1:3" ht="12.75">
      <c r="A469" s="30"/>
      <c r="C469" s="141"/>
    </row>
    <row r="470" spans="1:3" ht="12.75">
      <c r="A470" s="30"/>
      <c r="C470" s="141"/>
    </row>
    <row r="471" spans="1:3" ht="12.75">
      <c r="A471" s="30"/>
      <c r="C471" s="141"/>
    </row>
    <row r="472" spans="1:3" ht="12.75">
      <c r="A472" s="30"/>
      <c r="C472" s="141"/>
    </row>
    <row r="473" spans="1:3" ht="12.75">
      <c r="A473" s="30"/>
      <c r="C473" s="141"/>
    </row>
    <row r="474" spans="1:3" ht="12.75">
      <c r="A474" s="30"/>
      <c r="C474" s="141"/>
    </row>
    <row r="475" spans="1:3" ht="12.75">
      <c r="A475" s="30"/>
      <c r="C475" s="141"/>
    </row>
    <row r="476" spans="1:3" ht="12.75">
      <c r="A476" s="30"/>
      <c r="C476" s="141"/>
    </row>
    <row r="477" spans="1:3" ht="12.75">
      <c r="A477" s="30"/>
      <c r="C477" s="141"/>
    </row>
    <row r="478" spans="1:3" ht="12.75">
      <c r="A478" s="30"/>
      <c r="C478" s="141"/>
    </row>
    <row r="479" spans="1:3" ht="12.75">
      <c r="A479" s="30"/>
      <c r="C479" s="141"/>
    </row>
    <row r="480" spans="1:3" ht="12.75">
      <c r="A480" s="30"/>
      <c r="C480" s="141"/>
    </row>
    <row r="481" spans="1:3" ht="12.75">
      <c r="A481" s="30"/>
      <c r="C481" s="141"/>
    </row>
    <row r="482" spans="1:3" ht="12.75">
      <c r="A482" s="30"/>
      <c r="C482" s="141"/>
    </row>
    <row r="483" spans="1:3" ht="12.75">
      <c r="A483" s="30"/>
      <c r="C483" s="141"/>
    </row>
    <row r="484" spans="1:3" ht="12.75">
      <c r="A484" s="30"/>
      <c r="C484" s="141"/>
    </row>
    <row r="485" spans="1:3" ht="12.75">
      <c r="A485" s="30"/>
      <c r="C485" s="141"/>
    </row>
    <row r="486" spans="1:3" ht="12.75">
      <c r="A486" s="30"/>
      <c r="C486" s="141"/>
    </row>
    <row r="487" spans="1:3" ht="12.75">
      <c r="A487" s="30"/>
      <c r="C487" s="141"/>
    </row>
    <row r="488" spans="1:3" ht="12.75">
      <c r="A488" s="30"/>
      <c r="C488" s="141"/>
    </row>
    <row r="489" spans="1:3" ht="12.75">
      <c r="A489" s="30"/>
      <c r="C489" s="141"/>
    </row>
    <row r="490" spans="1:3" ht="12.75">
      <c r="A490" s="30"/>
      <c r="C490" s="141"/>
    </row>
    <row r="491" spans="1:3" ht="12.75">
      <c r="A491" s="30"/>
      <c r="C491" s="141"/>
    </row>
    <row r="492" spans="1:3" ht="12.75">
      <c r="A492" s="30"/>
      <c r="C492" s="141"/>
    </row>
    <row r="493" spans="1:3" ht="12.75">
      <c r="A493" s="30"/>
      <c r="C493" s="141"/>
    </row>
    <row r="494" spans="1:3" ht="12.75">
      <c r="A494" s="30"/>
      <c r="C494" s="141"/>
    </row>
    <row r="495" spans="1:3" ht="12.75">
      <c r="A495" s="30"/>
      <c r="C495" s="141"/>
    </row>
    <row r="496" spans="1:3" ht="12.75">
      <c r="A496" s="30"/>
      <c r="C496" s="141"/>
    </row>
    <row r="497" spans="1:3" ht="12.75">
      <c r="A497" s="30"/>
      <c r="C497" s="141"/>
    </row>
    <row r="498" spans="1:3" ht="12.75">
      <c r="A498" s="30"/>
      <c r="C498" s="141"/>
    </row>
    <row r="499" spans="1:3" ht="12.75">
      <c r="A499" s="30"/>
      <c r="C499" s="141"/>
    </row>
    <row r="500" spans="1:3" ht="12.75">
      <c r="A500" s="30"/>
      <c r="C500" s="141"/>
    </row>
    <row r="501" spans="1:3" ht="12.75">
      <c r="A501" s="30"/>
      <c r="C501" s="141"/>
    </row>
    <row r="502" spans="1:3" ht="12.75">
      <c r="A502" s="30"/>
      <c r="C502" s="141"/>
    </row>
    <row r="503" spans="1:3" ht="12.75">
      <c r="A503" s="30"/>
      <c r="C503" s="141"/>
    </row>
    <row r="504" spans="1:3" ht="12.75">
      <c r="A504" s="30"/>
      <c r="C504" s="141"/>
    </row>
    <row r="505" spans="1:3" ht="12.75">
      <c r="A505" s="30"/>
      <c r="C505" s="141"/>
    </row>
    <row r="506" spans="1:3" ht="12.75">
      <c r="A506" s="30"/>
      <c r="C506" s="141"/>
    </row>
    <row r="507" spans="1:3" ht="12.75">
      <c r="A507" s="30"/>
      <c r="C507" s="141"/>
    </row>
    <row r="508" spans="1:3" ht="12.75">
      <c r="A508" s="30"/>
      <c r="C508" s="141"/>
    </row>
    <row r="509" spans="1:3" ht="12.75">
      <c r="A509" s="30"/>
      <c r="C509" s="141"/>
    </row>
    <row r="510" spans="1:3" ht="12.75">
      <c r="A510" s="30"/>
      <c r="C510" s="141"/>
    </row>
    <row r="511" spans="1:3" ht="12.75">
      <c r="A511" s="30"/>
      <c r="C511" s="141"/>
    </row>
    <row r="512" spans="1:3" ht="12.75">
      <c r="A512" s="30"/>
      <c r="C512" s="141"/>
    </row>
    <row r="513" spans="1:3" ht="12.75">
      <c r="A513" s="30"/>
      <c r="C513" s="141"/>
    </row>
    <row r="514" spans="1:3" ht="12.75">
      <c r="A514" s="30"/>
      <c r="C514" s="141"/>
    </row>
    <row r="515" spans="1:3" ht="12.75">
      <c r="A515" s="30"/>
      <c r="C515" s="141"/>
    </row>
    <row r="516" spans="1:3" ht="12.75">
      <c r="A516" s="30"/>
      <c r="C516" s="141"/>
    </row>
    <row r="517" spans="1:3" ht="12.75">
      <c r="A517" s="30"/>
      <c r="C517" s="141"/>
    </row>
    <row r="518" spans="1:3" ht="12.75">
      <c r="A518" s="30"/>
      <c r="C518" s="141"/>
    </row>
    <row r="519" spans="1:3" ht="12.75">
      <c r="A519" s="30"/>
      <c r="C519" s="141"/>
    </row>
    <row r="520" spans="1:3" ht="12.75">
      <c r="A520" s="30"/>
      <c r="C520" s="141"/>
    </row>
    <row r="521" spans="1:3" ht="12.75">
      <c r="A521" s="30"/>
      <c r="C521" s="141"/>
    </row>
    <row r="522" spans="1:3" ht="12.75">
      <c r="A522" s="30"/>
      <c r="C522" s="141"/>
    </row>
    <row r="523" spans="1:3" ht="12.75">
      <c r="A523" s="30"/>
      <c r="C523" s="141"/>
    </row>
    <row r="524" spans="1:3" ht="12.75">
      <c r="A524" s="30"/>
      <c r="C524" s="141"/>
    </row>
    <row r="525" spans="1:3" ht="12.75">
      <c r="A525" s="30"/>
      <c r="C525" s="141"/>
    </row>
    <row r="526" spans="1:3" ht="12.75">
      <c r="A526" s="30"/>
      <c r="C526" s="141"/>
    </row>
    <row r="527" spans="1:3" ht="12.75">
      <c r="A527" s="30"/>
      <c r="C527" s="141"/>
    </row>
    <row r="528" spans="1:3" ht="12.75">
      <c r="A528" s="30"/>
      <c r="C528" s="141"/>
    </row>
    <row r="529" spans="1:3" ht="12.75">
      <c r="A529" s="30"/>
      <c r="C529" s="141"/>
    </row>
    <row r="530" spans="1:3" ht="12.75">
      <c r="A530" s="30"/>
      <c r="C530" s="141"/>
    </row>
    <row r="531" spans="1:3" ht="12.75">
      <c r="A531" s="30"/>
      <c r="C531" s="141"/>
    </row>
    <row r="532" spans="1:3" ht="12.75">
      <c r="A532" s="30"/>
      <c r="C532" s="141"/>
    </row>
    <row r="533" spans="1:3" ht="12.75">
      <c r="A533" s="30"/>
      <c r="C533" s="141"/>
    </row>
    <row r="534" spans="1:3" ht="12.75">
      <c r="A534" s="30"/>
      <c r="C534" s="141"/>
    </row>
    <row r="535" spans="1:3" ht="12.75">
      <c r="A535" s="30"/>
      <c r="C535" s="141"/>
    </row>
    <row r="536" spans="1:3" ht="12.75">
      <c r="A536" s="30"/>
      <c r="C536" s="141"/>
    </row>
    <row r="537" spans="1:3" ht="12.75">
      <c r="A537" s="30"/>
      <c r="C537" s="141"/>
    </row>
    <row r="538" spans="1:3" ht="12.75">
      <c r="A538" s="30"/>
      <c r="C538" s="141"/>
    </row>
    <row r="539" spans="1:3" ht="12.75">
      <c r="A539" s="30"/>
      <c r="C539" s="141"/>
    </row>
    <row r="540" spans="1:3" ht="12.75">
      <c r="A540" s="30"/>
      <c r="C540" s="141"/>
    </row>
    <row r="541" spans="1:3" ht="12.75">
      <c r="A541" s="30"/>
      <c r="C541" s="141"/>
    </row>
    <row r="542" spans="1:3" ht="12.75">
      <c r="A542" s="30"/>
      <c r="C542" s="141"/>
    </row>
    <row r="543" spans="1:3" ht="12.75">
      <c r="A543" s="30"/>
      <c r="C543" s="141"/>
    </row>
    <row r="544" spans="1:3" ht="12.75">
      <c r="A544" s="30"/>
      <c r="C544" s="141"/>
    </row>
    <row r="545" spans="1:3" ht="12.75">
      <c r="A545" s="30"/>
      <c r="C545" s="141"/>
    </row>
    <row r="546" spans="1:3" ht="12.75">
      <c r="A546" s="30"/>
      <c r="C546" s="141"/>
    </row>
    <row r="547" spans="1:3" ht="12.75">
      <c r="A547" s="30"/>
      <c r="C547" s="141"/>
    </row>
    <row r="548" spans="1:3" ht="12.75">
      <c r="A548" s="30"/>
      <c r="C548" s="141"/>
    </row>
    <row r="549" spans="1:3" ht="12.75">
      <c r="A549" s="30"/>
      <c r="C549" s="141"/>
    </row>
    <row r="550" spans="1:3" ht="12.75">
      <c r="A550" s="30"/>
      <c r="C550" s="141"/>
    </row>
    <row r="551" spans="1:3" ht="12.75">
      <c r="A551" s="30"/>
      <c r="C551" s="141"/>
    </row>
    <row r="552" spans="1:3" ht="12.75">
      <c r="A552" s="30"/>
      <c r="C552" s="141"/>
    </row>
    <row r="553" spans="1:3" ht="12.75">
      <c r="A553" s="30"/>
      <c r="C553" s="141"/>
    </row>
    <row r="554" spans="1:3" ht="12.75">
      <c r="A554" s="30"/>
      <c r="C554" s="141"/>
    </row>
    <row r="555" spans="1:3" ht="12.75">
      <c r="A555" s="30"/>
      <c r="C555" s="141"/>
    </row>
    <row r="556" spans="1:3" ht="12.75">
      <c r="A556" s="30"/>
      <c r="C556" s="141"/>
    </row>
    <row r="557" spans="1:3" ht="12.75">
      <c r="A557" s="30"/>
      <c r="C557" s="141"/>
    </row>
    <row r="558" spans="1:3" ht="12.75">
      <c r="A558" s="30"/>
      <c r="C558" s="141"/>
    </row>
    <row r="559" spans="1:3" ht="12.75">
      <c r="A559" s="30"/>
      <c r="C559" s="141"/>
    </row>
    <row r="560" spans="1:3" ht="12.75">
      <c r="A560" s="30"/>
      <c r="C560" s="141"/>
    </row>
    <row r="561" spans="1:3" ht="12.75">
      <c r="A561" s="30"/>
      <c r="C561" s="141"/>
    </row>
    <row r="562" spans="1:3" ht="12.75">
      <c r="A562" s="30"/>
      <c r="C562" s="141"/>
    </row>
    <row r="563" spans="1:3" ht="12.75">
      <c r="A563" s="30"/>
      <c r="C563" s="141"/>
    </row>
    <row r="564" spans="1:3" ht="12.75">
      <c r="A564" s="30"/>
      <c r="C564" s="141"/>
    </row>
    <row r="565" spans="1:3" ht="12.75">
      <c r="A565" s="30"/>
      <c r="C565" s="141"/>
    </row>
    <row r="566" spans="1:3" ht="12.75">
      <c r="A566" s="30"/>
      <c r="C566" s="141"/>
    </row>
    <row r="567" spans="1:3" ht="12.75">
      <c r="A567" s="30"/>
      <c r="C567" s="141"/>
    </row>
    <row r="568" spans="1:3" ht="12.75">
      <c r="A568" s="30"/>
      <c r="C568" s="141"/>
    </row>
    <row r="569" spans="1:3" ht="12.75">
      <c r="A569" s="30"/>
      <c r="C569" s="141"/>
    </row>
    <row r="570" spans="1:3" ht="12.75">
      <c r="A570" s="30"/>
      <c r="C570" s="141"/>
    </row>
    <row r="571" spans="1:3" ht="12.75">
      <c r="A571" s="30"/>
      <c r="C571" s="141"/>
    </row>
    <row r="572" spans="1:3" ht="12.75">
      <c r="A572" s="30"/>
      <c r="C572" s="141"/>
    </row>
    <row r="573" spans="1:3" ht="12.75">
      <c r="A573" s="30"/>
      <c r="C573" s="141"/>
    </row>
    <row r="574" spans="1:3" ht="12.75">
      <c r="A574" s="30"/>
      <c r="C574" s="141"/>
    </row>
    <row r="575" spans="1:3" ht="12.75">
      <c r="A575" s="30"/>
      <c r="C575" s="141"/>
    </row>
    <row r="576" spans="1:3" ht="12.75">
      <c r="A576" s="30"/>
      <c r="C576" s="141"/>
    </row>
    <row r="577" spans="1:3" ht="12.75">
      <c r="A577" s="30"/>
      <c r="C577" s="141"/>
    </row>
    <row r="578" spans="1:3" ht="12.75">
      <c r="A578" s="30"/>
      <c r="C578" s="141"/>
    </row>
    <row r="579" spans="1:3" ht="12.75">
      <c r="A579" s="30"/>
      <c r="C579" s="141"/>
    </row>
    <row r="580" spans="1:3" ht="12.75">
      <c r="A580" s="30"/>
      <c r="C580" s="141"/>
    </row>
    <row r="581" spans="1:3" ht="12.75">
      <c r="A581" s="30"/>
      <c r="C581" s="141"/>
    </row>
    <row r="582" spans="1:3" ht="12.75">
      <c r="A582" s="30"/>
      <c r="C582" s="141"/>
    </row>
    <row r="583" spans="1:3" ht="12.75">
      <c r="A583" s="30"/>
      <c r="C583" s="141"/>
    </row>
    <row r="584" spans="1:3" ht="12.75">
      <c r="A584" s="30"/>
      <c r="C584" s="141"/>
    </row>
    <row r="585" spans="1:3" ht="12.75">
      <c r="A585" s="30"/>
      <c r="C585" s="141"/>
    </row>
    <row r="586" spans="1:3" ht="12.75">
      <c r="A586" s="30"/>
      <c r="C586" s="141"/>
    </row>
    <row r="587" spans="1:3" ht="12.75">
      <c r="A587" s="30"/>
      <c r="C587" s="141"/>
    </row>
    <row r="588" spans="1:3" ht="12.75">
      <c r="A588" s="30"/>
      <c r="C588" s="141"/>
    </row>
    <row r="589" spans="1:3" ht="12.75">
      <c r="A589" s="30"/>
      <c r="C589" s="141"/>
    </row>
    <row r="590" spans="1:3" ht="12.75">
      <c r="A590" s="30"/>
      <c r="C590" s="141"/>
    </row>
    <row r="591" spans="1:3" ht="12.75">
      <c r="A591" s="30"/>
      <c r="C591" s="141"/>
    </row>
    <row r="592" spans="1:3" ht="12.75">
      <c r="A592" s="30"/>
      <c r="C592" s="141"/>
    </row>
    <row r="593" spans="1:3" ht="12.75">
      <c r="A593" s="30"/>
      <c r="C593" s="141"/>
    </row>
    <row r="594" spans="1:3" ht="12.75">
      <c r="A594" s="30"/>
      <c r="C594" s="141"/>
    </row>
    <row r="595" spans="1:3" ht="12.75">
      <c r="A595" s="30"/>
      <c r="C595" s="141"/>
    </row>
    <row r="596" spans="1:3" ht="12.75">
      <c r="A596" s="30"/>
      <c r="C596" s="141"/>
    </row>
    <row r="597" spans="1:3" ht="12.75">
      <c r="A597" s="30"/>
      <c r="C597" s="141"/>
    </row>
    <row r="598" spans="1:3" ht="12.75">
      <c r="A598" s="30"/>
      <c r="C598" s="141"/>
    </row>
    <row r="599" spans="1:3" ht="12.75">
      <c r="A599" s="30"/>
      <c r="C599" s="141"/>
    </row>
    <row r="600" spans="1:3" ht="12.75">
      <c r="A600" s="30"/>
      <c r="C600" s="141"/>
    </row>
    <row r="601" spans="1:3" ht="12.75">
      <c r="A601" s="30"/>
      <c r="C601" s="141"/>
    </row>
    <row r="602" spans="1:3" ht="12.75">
      <c r="A602" s="30"/>
      <c r="C602" s="141"/>
    </row>
    <row r="603" spans="1:3" ht="12.75">
      <c r="A603" s="30"/>
      <c r="C603" s="141"/>
    </row>
    <row r="604" spans="1:3" ht="12.75">
      <c r="A604" s="30"/>
      <c r="C604" s="141"/>
    </row>
    <row r="605" spans="1:3" ht="12.75">
      <c r="A605" s="30"/>
      <c r="C605" s="141"/>
    </row>
    <row r="606" spans="1:3" ht="12.75">
      <c r="A606" s="30"/>
      <c r="C606" s="141"/>
    </row>
    <row r="607" spans="1:3" ht="12.75">
      <c r="A607" s="30"/>
      <c r="C607" s="141"/>
    </row>
    <row r="608" spans="1:3" ht="12.75">
      <c r="A608" s="30"/>
      <c r="C608" s="141"/>
    </row>
    <row r="609" spans="1:3" ht="12.75">
      <c r="A609" s="30"/>
      <c r="C609" s="141"/>
    </row>
    <row r="610" spans="1:3" ht="12.75">
      <c r="A610" s="30"/>
      <c r="C610" s="141"/>
    </row>
    <row r="611" spans="1:3" ht="12.75">
      <c r="A611" s="30"/>
      <c r="C611" s="141"/>
    </row>
    <row r="612" spans="1:3" ht="12.75">
      <c r="A612" s="30"/>
      <c r="C612" s="141"/>
    </row>
    <row r="613" spans="1:3" ht="12.75">
      <c r="A613" s="30"/>
      <c r="C613" s="141"/>
    </row>
    <row r="614" spans="1:3" ht="12.75">
      <c r="A614" s="30"/>
      <c r="C614" s="141"/>
    </row>
    <row r="615" spans="1:3" ht="12.75">
      <c r="A615" s="30"/>
      <c r="C615" s="141"/>
    </row>
    <row r="616" spans="1:3" ht="12.75">
      <c r="A616" s="30"/>
      <c r="C616" s="141"/>
    </row>
    <row r="617" spans="1:3" ht="12.75">
      <c r="A617" s="30"/>
      <c r="C617" s="141"/>
    </row>
    <row r="618" spans="1:3" ht="12.75">
      <c r="A618" s="30"/>
      <c r="C618" s="141"/>
    </row>
    <row r="619" spans="1:3" ht="12.75">
      <c r="A619" s="30"/>
      <c r="C619" s="141"/>
    </row>
    <row r="620" spans="1:3" ht="12.75">
      <c r="A620" s="30"/>
      <c r="C620" s="141"/>
    </row>
    <row r="621" spans="1:3" ht="12.75">
      <c r="A621" s="30"/>
      <c r="C621" s="141"/>
    </row>
    <row r="622" spans="1:3" ht="12.75">
      <c r="A622" s="30"/>
      <c r="C622" s="141"/>
    </row>
    <row r="623" spans="1:3" ht="12.75">
      <c r="A623" s="30"/>
      <c r="C623" s="141"/>
    </row>
    <row r="624" spans="1:3" ht="12.75">
      <c r="A624" s="30"/>
      <c r="C624" s="141"/>
    </row>
    <row r="625" spans="1:3" ht="12.75">
      <c r="A625" s="30"/>
      <c r="C625" s="141"/>
    </row>
    <row r="626" spans="1:3" ht="12.75">
      <c r="A626" s="30"/>
      <c r="C626" s="141"/>
    </row>
    <row r="627" spans="1:3" ht="12.75">
      <c r="A627" s="30"/>
      <c r="C627" s="141"/>
    </row>
    <row r="628" spans="1:3" ht="12.75">
      <c r="A628" s="30"/>
      <c r="C628" s="141"/>
    </row>
    <row r="629" spans="1:3" ht="12.75">
      <c r="A629" s="30"/>
      <c r="C629" s="141"/>
    </row>
    <row r="630" spans="1:3" ht="12.75">
      <c r="A630" s="30"/>
      <c r="C630" s="141"/>
    </row>
    <row r="631" spans="1:3" ht="12.75">
      <c r="A631" s="30"/>
      <c r="C631" s="141"/>
    </row>
    <row r="632" spans="1:3" ht="12.75">
      <c r="A632" s="30"/>
      <c r="C632" s="141"/>
    </row>
    <row r="633" spans="1:3" ht="12.75">
      <c r="A633" s="30"/>
      <c r="C633" s="141"/>
    </row>
    <row r="634" spans="1:3" ht="12.75">
      <c r="A634" s="30"/>
      <c r="C634" s="141"/>
    </row>
    <row r="635" spans="1:3" ht="12.75">
      <c r="A635" s="30"/>
      <c r="C635" s="141"/>
    </row>
    <row r="636" spans="1:3" ht="12.75">
      <c r="A636" s="30"/>
      <c r="C636" s="141"/>
    </row>
    <row r="637" spans="1:3" ht="12.75">
      <c r="A637" s="30"/>
      <c r="C637" s="141"/>
    </row>
    <row r="638" spans="1:3" ht="12.75">
      <c r="A638" s="30"/>
      <c r="C638" s="141"/>
    </row>
    <row r="639" spans="1:3" ht="12.75">
      <c r="A639" s="30"/>
      <c r="C639" s="141"/>
    </row>
    <row r="640" spans="1:3" ht="12.75">
      <c r="A640" s="30"/>
      <c r="C640" s="141"/>
    </row>
    <row r="641" spans="1:3" ht="12.75">
      <c r="A641" s="30"/>
      <c r="C641" s="141"/>
    </row>
    <row r="642" spans="1:3" ht="12.75">
      <c r="A642" s="30"/>
      <c r="C642" s="141"/>
    </row>
    <row r="643" spans="1:3" ht="12.75">
      <c r="A643" s="30"/>
      <c r="C643" s="141"/>
    </row>
    <row r="644" spans="1:3" ht="12.75">
      <c r="A644" s="30"/>
      <c r="C644" s="141"/>
    </row>
    <row r="645" spans="1:3" ht="12.75">
      <c r="A645" s="30"/>
      <c r="C645" s="141"/>
    </row>
    <row r="646" spans="1:3" ht="12.75">
      <c r="A646" s="30"/>
      <c r="C646" s="141"/>
    </row>
    <row r="647" spans="1:3" ht="12.75">
      <c r="A647" s="30"/>
      <c r="C647" s="141"/>
    </row>
    <row r="648" spans="1:3" ht="12.75">
      <c r="A648" s="30"/>
      <c r="C648" s="141"/>
    </row>
    <row r="649" spans="1:3" ht="12.75">
      <c r="A649" s="30"/>
      <c r="C649" s="141"/>
    </row>
    <row r="650" spans="1:3" ht="12.75">
      <c r="A650" s="30"/>
      <c r="C650" s="141"/>
    </row>
    <row r="651" spans="1:3" ht="12.75">
      <c r="A651" s="30"/>
      <c r="C651" s="141"/>
    </row>
    <row r="652" spans="1:3" ht="12.75">
      <c r="A652" s="30"/>
      <c r="C652" s="141"/>
    </row>
    <row r="653" spans="1:3" ht="12.75">
      <c r="A653" s="30"/>
      <c r="C653" s="141"/>
    </row>
    <row r="654" spans="1:3" ht="12.75">
      <c r="A654" s="30"/>
      <c r="C654" s="141"/>
    </row>
    <row r="655" spans="1:3" ht="12.75">
      <c r="A655" s="30"/>
      <c r="C655" s="141"/>
    </row>
    <row r="656" spans="1:3" ht="12.75">
      <c r="A656" s="30"/>
      <c r="C656" s="141"/>
    </row>
    <row r="657" spans="1:3" ht="12.75">
      <c r="A657" s="30"/>
      <c r="C657" s="141"/>
    </row>
    <row r="658" spans="1:3" ht="12.75">
      <c r="A658" s="30"/>
      <c r="C658" s="141"/>
    </row>
    <row r="659" spans="1:3" ht="12.75">
      <c r="A659" s="30"/>
      <c r="C659" s="141"/>
    </row>
    <row r="660" spans="1:3" ht="12.75">
      <c r="A660" s="30"/>
      <c r="C660" s="141"/>
    </row>
    <row r="661" spans="1:3" ht="12.75">
      <c r="A661" s="30"/>
      <c r="C661" s="141"/>
    </row>
    <row r="662" spans="1:3" ht="12.75">
      <c r="A662" s="30"/>
      <c r="C662" s="141"/>
    </row>
    <row r="663" spans="1:3" ht="12.75">
      <c r="A663" s="30"/>
      <c r="C663" s="141"/>
    </row>
    <row r="664" spans="1:3" ht="12.75">
      <c r="A664" s="30"/>
      <c r="C664" s="141"/>
    </row>
    <row r="665" spans="1:3" ht="12.75">
      <c r="A665" s="30"/>
      <c r="C665" s="141"/>
    </row>
    <row r="666" spans="1:3" ht="12.75">
      <c r="A666" s="30"/>
      <c r="C666" s="141"/>
    </row>
    <row r="667" spans="1:3" ht="12.75">
      <c r="A667" s="30"/>
      <c r="C667" s="141"/>
    </row>
    <row r="668" spans="1:3" ht="12.75">
      <c r="A668" s="30"/>
      <c r="C668" s="141"/>
    </row>
    <row r="669" spans="1:3" ht="12.75">
      <c r="A669" s="30"/>
      <c r="C669" s="141"/>
    </row>
    <row r="670" spans="1:3" ht="12.75">
      <c r="A670" s="30"/>
      <c r="C670" s="141"/>
    </row>
    <row r="671" spans="1:3" ht="12.75">
      <c r="A671" s="30"/>
      <c r="C671" s="141"/>
    </row>
    <row r="672" spans="1:3" ht="12.75">
      <c r="A672" s="30"/>
      <c r="C672" s="141"/>
    </row>
    <row r="673" spans="1:3" ht="12.75">
      <c r="A673" s="30"/>
      <c r="C673" s="141"/>
    </row>
    <row r="674" spans="1:3" ht="12.75">
      <c r="A674" s="30"/>
      <c r="C674" s="141"/>
    </row>
    <row r="675" spans="1:3" ht="12.75">
      <c r="A675" s="30"/>
      <c r="C675" s="141"/>
    </row>
    <row r="676" spans="1:3" ht="12.75">
      <c r="A676" s="30"/>
      <c r="C676" s="141"/>
    </row>
    <row r="677" spans="1:3" ht="12.75">
      <c r="A677" s="30"/>
      <c r="C677" s="141"/>
    </row>
    <row r="678" spans="1:3" ht="12.75">
      <c r="A678" s="30"/>
      <c r="C678" s="141"/>
    </row>
    <row r="679" spans="1:3" ht="12.75">
      <c r="A679" s="30"/>
      <c r="C679" s="141"/>
    </row>
    <row r="680" spans="1:3" ht="12.75">
      <c r="A680" s="30"/>
      <c r="C680" s="141"/>
    </row>
    <row r="681" spans="1:3" ht="12.75">
      <c r="A681" s="30"/>
      <c r="C681" s="141"/>
    </row>
    <row r="682" spans="1:3" ht="12.75">
      <c r="A682" s="30"/>
      <c r="C682" s="141"/>
    </row>
    <row r="683" spans="1:3" ht="12.75">
      <c r="A683" s="30"/>
      <c r="C683" s="141"/>
    </row>
    <row r="684" spans="1:3" ht="12.75">
      <c r="A684" s="30"/>
      <c r="C684" s="141"/>
    </row>
    <row r="685" spans="1:3" ht="12.75">
      <c r="A685" s="30"/>
      <c r="C685" s="141"/>
    </row>
    <row r="686" spans="1:3" ht="12.75">
      <c r="A686" s="30"/>
      <c r="C686" s="141"/>
    </row>
    <row r="687" spans="1:3" ht="12.75">
      <c r="A687" s="30"/>
      <c r="C687" s="141"/>
    </row>
    <row r="688" spans="1:3" ht="12.75">
      <c r="A688" s="30"/>
      <c r="C688" s="141"/>
    </row>
    <row r="689" spans="1:3" ht="12.75">
      <c r="A689" s="30"/>
      <c r="C689" s="141"/>
    </row>
    <row r="690" spans="1:3" ht="12.75">
      <c r="A690" s="30"/>
      <c r="C690" s="141"/>
    </row>
    <row r="691" spans="1:3" ht="12.75">
      <c r="A691" s="30"/>
      <c r="C691" s="141"/>
    </row>
    <row r="692" spans="1:3" ht="12.75">
      <c r="A692" s="30"/>
      <c r="C692" s="141"/>
    </row>
    <row r="693" spans="1:3" ht="12.75">
      <c r="A693" s="30"/>
      <c r="C693" s="141"/>
    </row>
    <row r="694" spans="1:3" ht="12.75">
      <c r="A694" s="30"/>
      <c r="C694" s="141"/>
    </row>
    <row r="695" spans="1:3" ht="12.75">
      <c r="A695" s="30"/>
      <c r="C695" s="141"/>
    </row>
    <row r="696" spans="1:3" ht="12.75">
      <c r="A696" s="30"/>
      <c r="C696" s="141"/>
    </row>
    <row r="697" spans="1:3" ht="12.75">
      <c r="A697" s="30"/>
      <c r="C697" s="141"/>
    </row>
    <row r="698" spans="1:3" ht="12.75">
      <c r="A698" s="30"/>
      <c r="C698" s="141"/>
    </row>
    <row r="699" spans="1:3" ht="12.75">
      <c r="A699" s="30"/>
      <c r="C699" s="141"/>
    </row>
    <row r="700" spans="1:3" ht="12.75">
      <c r="A700" s="30"/>
      <c r="C700" s="141"/>
    </row>
    <row r="701" spans="1:3" ht="12.75">
      <c r="A701" s="30"/>
      <c r="C701" s="141"/>
    </row>
    <row r="702" spans="1:3" ht="12.75">
      <c r="A702" s="30"/>
      <c r="C702" s="141"/>
    </row>
    <row r="703" spans="1:3" ht="12.75">
      <c r="A703" s="30"/>
      <c r="C703" s="141"/>
    </row>
    <row r="704" spans="1:3" ht="12.75">
      <c r="A704" s="30"/>
      <c r="C704" s="141"/>
    </row>
    <row r="705" spans="1:3" ht="12.75">
      <c r="A705" s="30"/>
      <c r="C705" s="141"/>
    </row>
    <row r="706" spans="1:3" ht="12.75">
      <c r="A706" s="30"/>
      <c r="C706" s="141"/>
    </row>
    <row r="707" spans="1:3" ht="12.75">
      <c r="A707" s="30"/>
      <c r="C707" s="141"/>
    </row>
    <row r="708" spans="1:3" ht="12.75">
      <c r="A708" s="30"/>
      <c r="C708" s="141"/>
    </row>
    <row r="709" spans="1:3" ht="12.75">
      <c r="A709" s="30"/>
      <c r="C709" s="141"/>
    </row>
    <row r="710" spans="1:3" ht="12.75">
      <c r="A710" s="30"/>
      <c r="C710" s="141"/>
    </row>
    <row r="711" spans="1:3" ht="12.75">
      <c r="A711" s="30"/>
      <c r="C711" s="141"/>
    </row>
    <row r="712" spans="1:3" ht="12.75">
      <c r="A712" s="30"/>
      <c r="C712" s="141"/>
    </row>
    <row r="713" spans="1:3" ht="12.75">
      <c r="A713" s="30"/>
      <c r="C713" s="141"/>
    </row>
    <row r="714" spans="1:3" ht="12.75">
      <c r="A714" s="30"/>
      <c r="C714" s="141"/>
    </row>
    <row r="715" spans="1:3" ht="12.75">
      <c r="A715" s="30"/>
      <c r="C715" s="141"/>
    </row>
    <row r="716" spans="1:3" ht="12.75">
      <c r="A716" s="30"/>
      <c r="C716" s="141"/>
    </row>
    <row r="717" spans="1:3" ht="12.75">
      <c r="A717" s="30"/>
      <c r="C717" s="141"/>
    </row>
    <row r="718" spans="1:3" ht="12.75">
      <c r="A718" s="30"/>
      <c r="C718" s="141"/>
    </row>
    <row r="719" spans="1:3" ht="12.75">
      <c r="A719" s="30"/>
      <c r="C719" s="141"/>
    </row>
    <row r="720" spans="1:3" ht="12.75">
      <c r="A720" s="30"/>
      <c r="C720" s="141"/>
    </row>
    <row r="721" spans="1:3" ht="12.75">
      <c r="A721" s="30"/>
      <c r="C721" s="141"/>
    </row>
    <row r="722" spans="1:3" ht="12.75">
      <c r="A722" s="30"/>
      <c r="C722" s="141"/>
    </row>
    <row r="723" spans="1:3" ht="12.75">
      <c r="A723" s="30"/>
      <c r="C723" s="141"/>
    </row>
    <row r="724" spans="1:3" ht="12.75">
      <c r="A724" s="30"/>
      <c r="C724" s="141"/>
    </row>
    <row r="725" spans="1:3" ht="12.75">
      <c r="A725" s="30"/>
      <c r="C725" s="141"/>
    </row>
    <row r="726" spans="1:3" ht="12.75">
      <c r="A726" s="30"/>
      <c r="C726" s="141"/>
    </row>
    <row r="727" spans="1:3" ht="12.75">
      <c r="A727" s="30"/>
      <c r="C727" s="141"/>
    </row>
    <row r="728" spans="1:3" ht="12.75">
      <c r="A728" s="30"/>
      <c r="C728" s="141"/>
    </row>
    <row r="729" spans="1:3" ht="12.75">
      <c r="A729" s="30"/>
      <c r="C729" s="141"/>
    </row>
    <row r="730" spans="1:3" ht="12.75">
      <c r="A730" s="30"/>
      <c r="C730" s="141"/>
    </row>
    <row r="731" spans="1:3" ht="12.75">
      <c r="A731" s="30"/>
      <c r="C731" s="141"/>
    </row>
    <row r="732" spans="1:3" ht="12.75">
      <c r="A732" s="30"/>
      <c r="C732" s="141"/>
    </row>
    <row r="733" spans="1:3" ht="12.75">
      <c r="A733" s="30"/>
      <c r="C733" s="141"/>
    </row>
    <row r="734" spans="1:3" ht="12.75">
      <c r="A734" s="30"/>
      <c r="C734" s="141"/>
    </row>
    <row r="735" spans="1:3" ht="12.75">
      <c r="A735" s="30"/>
      <c r="C735" s="141"/>
    </row>
    <row r="736" spans="1:3" ht="12.75">
      <c r="A736" s="30"/>
      <c r="C736" s="141"/>
    </row>
    <row r="737" spans="1:3" ht="12.75">
      <c r="A737" s="30"/>
      <c r="C737" s="141"/>
    </row>
    <row r="738" spans="1:3" ht="12.75">
      <c r="A738" s="30"/>
      <c r="C738" s="141"/>
    </row>
    <row r="739" spans="1:3" ht="12.75">
      <c r="A739" s="30"/>
      <c r="C739" s="141"/>
    </row>
    <row r="740" spans="1:3" ht="12.75">
      <c r="A740" s="30"/>
      <c r="C740" s="141"/>
    </row>
    <row r="741" spans="1:3" ht="12.75">
      <c r="A741" s="30"/>
      <c r="C741" s="141"/>
    </row>
    <row r="742" spans="1:3" ht="12.75">
      <c r="A742" s="30"/>
      <c r="C742" s="141"/>
    </row>
    <row r="743" spans="1:3" ht="12.75">
      <c r="A743" s="30"/>
      <c r="C743" s="141"/>
    </row>
    <row r="744" spans="1:3" ht="12.75">
      <c r="A744" s="30"/>
      <c r="C744" s="141"/>
    </row>
    <row r="745" spans="1:3" ht="12.75">
      <c r="A745" s="30"/>
      <c r="C745" s="141"/>
    </row>
    <row r="746" spans="1:3" ht="12.75">
      <c r="A746" s="30"/>
      <c r="C746" s="141"/>
    </row>
    <row r="747" spans="1:3" ht="12.75">
      <c r="A747" s="30"/>
      <c r="C747" s="141"/>
    </row>
    <row r="748" spans="1:3" ht="12.75">
      <c r="A748" s="30"/>
      <c r="C748" s="141"/>
    </row>
    <row r="749" spans="1:3" ht="12.75">
      <c r="A749" s="30"/>
      <c r="C749" s="141"/>
    </row>
    <row r="750" spans="1:3" ht="12.75">
      <c r="A750" s="30"/>
      <c r="C750" s="141"/>
    </row>
    <row r="751" spans="1:3" ht="12.75">
      <c r="A751" s="30"/>
      <c r="C751" s="141"/>
    </row>
    <row r="752" spans="1:3" ht="12.75">
      <c r="A752" s="30"/>
      <c r="C752" s="141"/>
    </row>
    <row r="753" spans="1:3" ht="12.75">
      <c r="A753" s="30"/>
      <c r="C753" s="141"/>
    </row>
    <row r="754" spans="1:3" ht="12.75">
      <c r="A754" s="30"/>
      <c r="C754" s="141"/>
    </row>
    <row r="755" spans="1:3" ht="12.75">
      <c r="A755" s="30"/>
      <c r="C755" s="141"/>
    </row>
    <row r="756" spans="1:3" ht="12.75">
      <c r="A756" s="30"/>
      <c r="C756" s="141"/>
    </row>
    <row r="757" spans="1:3" ht="12.75">
      <c r="A757" s="30"/>
      <c r="C757" s="141"/>
    </row>
    <row r="758" spans="1:3" ht="12.75">
      <c r="A758" s="30"/>
      <c r="C758" s="141"/>
    </row>
    <row r="759" spans="1:3" ht="12.75">
      <c r="A759" s="30"/>
      <c r="C759" s="141"/>
    </row>
    <row r="760" spans="1:3" ht="12.75">
      <c r="A760" s="30"/>
      <c r="C760" s="141"/>
    </row>
    <row r="761" spans="1:3" ht="12.75">
      <c r="A761" s="30"/>
      <c r="C761" s="141"/>
    </row>
    <row r="762" spans="1:3" ht="12.75">
      <c r="A762" s="30"/>
      <c r="C762" s="141"/>
    </row>
    <row r="763" spans="1:3" ht="12.75">
      <c r="A763" s="30"/>
      <c r="C763" s="141"/>
    </row>
    <row r="764" spans="1:3" ht="12.75">
      <c r="A764" s="30"/>
      <c r="C764" s="141"/>
    </row>
    <row r="765" spans="1:3" ht="12.75">
      <c r="A765" s="30"/>
      <c r="C765" s="141"/>
    </row>
    <row r="766" spans="1:3" ht="12.75">
      <c r="A766" s="30"/>
      <c r="C766" s="141"/>
    </row>
    <row r="767" spans="1:3" ht="12.75">
      <c r="A767" s="30"/>
      <c r="C767" s="141"/>
    </row>
    <row r="768" spans="1:3" ht="12.75">
      <c r="A768" s="30"/>
      <c r="C768" s="141"/>
    </row>
    <row r="769" spans="1:3" ht="12.75">
      <c r="A769" s="30"/>
      <c r="C769" s="141"/>
    </row>
    <row r="770" spans="1:3" ht="12.75">
      <c r="A770" s="30"/>
      <c r="C770" s="141"/>
    </row>
    <row r="771" spans="1:3" ht="12.75">
      <c r="A771" s="30"/>
      <c r="C771" s="141"/>
    </row>
    <row r="772" spans="1:3" ht="12.75">
      <c r="A772" s="30"/>
      <c r="C772" s="141"/>
    </row>
    <row r="773" spans="1:3" ht="12.75">
      <c r="A773" s="30"/>
      <c r="C773" s="141"/>
    </row>
    <row r="774" spans="1:3" ht="12.75">
      <c r="A774" s="30"/>
      <c r="C774" s="141"/>
    </row>
    <row r="775" spans="1:3" ht="12.75">
      <c r="A775" s="30"/>
      <c r="C775" s="141"/>
    </row>
    <row r="776" spans="1:3" ht="12.75">
      <c r="A776" s="30"/>
      <c r="C776" s="141"/>
    </row>
    <row r="777" spans="1:3" ht="12.75">
      <c r="A777" s="30"/>
      <c r="C777" s="141"/>
    </row>
    <row r="778" spans="1:3" ht="12.75">
      <c r="A778" s="30"/>
      <c r="C778" s="141"/>
    </row>
    <row r="779" spans="1:3" ht="12.75">
      <c r="A779" s="30"/>
      <c r="C779" s="141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OIS_DATA_REGION">
    <tabColor indexed="47"/>
  </sheetPr>
  <dimension ref="A1:V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22" ht="11.25">
      <c r="A1" s="4" t="s">
        <v>171</v>
      </c>
      <c r="B1" s="4" t="s">
        <v>157</v>
      </c>
      <c r="C1" s="4" t="s">
        <v>158</v>
      </c>
      <c r="D1" s="4" t="s">
        <v>149</v>
      </c>
      <c r="E1" s="4" t="s">
        <v>150</v>
      </c>
      <c r="F1" s="4" t="s">
        <v>159</v>
      </c>
      <c r="G1" s="4" t="s">
        <v>160</v>
      </c>
      <c r="H1" s="4" t="s">
        <v>161</v>
      </c>
      <c r="I1" s="4" t="s">
        <v>151</v>
      </c>
      <c r="J1" s="4" t="s">
        <v>152</v>
      </c>
      <c r="K1" s="4" t="s">
        <v>153</v>
      </c>
      <c r="L1" s="4" t="s">
        <v>162</v>
      </c>
      <c r="M1" s="4" t="s">
        <v>154</v>
      </c>
      <c r="N1" s="4" t="s">
        <v>155</v>
      </c>
      <c r="O1" s="4" t="s">
        <v>164</v>
      </c>
      <c r="P1" s="4" t="s">
        <v>165</v>
      </c>
      <c r="Q1" s="4" t="s">
        <v>166</v>
      </c>
      <c r="R1" s="4" t="s">
        <v>167</v>
      </c>
      <c r="S1" s="4" t="s">
        <v>168</v>
      </c>
      <c r="T1" s="4" t="s">
        <v>169</v>
      </c>
      <c r="U1" s="4" t="s">
        <v>170</v>
      </c>
      <c r="V1" s="4" t="s">
        <v>163</v>
      </c>
    </row>
  </sheetData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40.7109375" style="31" customWidth="1"/>
    <col min="2" max="2" width="13.7109375" style="31" customWidth="1"/>
    <col min="3" max="3" width="26.421875" style="32" bestFit="1" customWidth="1"/>
    <col min="4" max="4" width="9.140625" style="32" customWidth="1"/>
    <col min="5" max="5" width="15.140625" style="32" customWidth="1"/>
    <col min="6" max="6" width="9.140625" style="32" customWidth="1"/>
    <col min="7" max="7" width="22.57421875" style="32" customWidth="1"/>
    <col min="8" max="16384" width="9.140625" style="32" customWidth="1"/>
  </cols>
  <sheetData>
    <row r="1" spans="1:7" ht="11.25">
      <c r="A1" s="28" t="s">
        <v>138</v>
      </c>
      <c r="C1" s="122" t="s">
        <v>156</v>
      </c>
      <c r="E1" s="122" t="s">
        <v>172</v>
      </c>
      <c r="G1" s="32" t="s">
        <v>0</v>
      </c>
    </row>
    <row r="2" spans="1:7" ht="11.25">
      <c r="A2" s="28" t="s">
        <v>139</v>
      </c>
      <c r="C2" s="123" t="s">
        <v>171</v>
      </c>
      <c r="E2" s="4">
        <v>1</v>
      </c>
      <c r="G2" s="32" t="s">
        <v>1</v>
      </c>
    </row>
    <row r="3" spans="1:7" ht="11.25">
      <c r="A3" s="28" t="s">
        <v>140</v>
      </c>
      <c r="C3" s="123" t="s">
        <v>157</v>
      </c>
      <c r="G3" s="32" t="s">
        <v>2</v>
      </c>
    </row>
    <row r="4" spans="1:7" ht="11.25">
      <c r="A4" s="28" t="s">
        <v>141</v>
      </c>
      <c r="C4" s="123" t="s">
        <v>158</v>
      </c>
      <c r="G4" s="32" t="s">
        <v>3</v>
      </c>
    </row>
    <row r="5" spans="1:7" ht="11.25">
      <c r="A5" s="28" t="s">
        <v>76</v>
      </c>
      <c r="C5" s="123" t="s">
        <v>149</v>
      </c>
      <c r="G5" s="32" t="s">
        <v>4</v>
      </c>
    </row>
    <row r="6" spans="1:7" ht="11.25">
      <c r="A6" s="28" t="s">
        <v>77</v>
      </c>
      <c r="C6" s="123" t="s">
        <v>150</v>
      </c>
      <c r="G6" s="32" t="s">
        <v>5</v>
      </c>
    </row>
    <row r="7" spans="1:3" ht="11.25">
      <c r="A7" s="28" t="s">
        <v>78</v>
      </c>
      <c r="C7" s="123" t="s">
        <v>159</v>
      </c>
    </row>
    <row r="8" spans="1:3" ht="11.25">
      <c r="A8" s="28" t="s">
        <v>79</v>
      </c>
      <c r="C8" s="123" t="s">
        <v>160</v>
      </c>
    </row>
    <row r="9" spans="1:3" ht="11.25">
      <c r="A9" s="28" t="s">
        <v>80</v>
      </c>
      <c r="C9" s="123" t="s">
        <v>161</v>
      </c>
    </row>
    <row r="10" spans="1:3" ht="11.25">
      <c r="A10" s="28" t="s">
        <v>118</v>
      </c>
      <c r="C10" s="123" t="s">
        <v>151</v>
      </c>
    </row>
    <row r="11" spans="1:3" ht="11.25">
      <c r="A11" s="28" t="s">
        <v>60</v>
      </c>
      <c r="C11" s="123" t="s">
        <v>152</v>
      </c>
    </row>
    <row r="12" spans="1:3" ht="11.25">
      <c r="A12" s="28" t="s">
        <v>142</v>
      </c>
      <c r="C12" s="123" t="s">
        <v>153</v>
      </c>
    </row>
    <row r="13" spans="1:3" ht="11.25">
      <c r="A13" s="28" t="s">
        <v>137</v>
      </c>
      <c r="C13" s="123" t="s">
        <v>162</v>
      </c>
    </row>
    <row r="14" spans="1:3" ht="11.25">
      <c r="A14" s="28" t="s">
        <v>119</v>
      </c>
      <c r="C14" s="123" t="s">
        <v>154</v>
      </c>
    </row>
    <row r="15" spans="1:3" ht="11.25">
      <c r="A15" s="28" t="s">
        <v>61</v>
      </c>
      <c r="C15" s="123" t="s">
        <v>155</v>
      </c>
    </row>
    <row r="16" spans="1:3" ht="11.25">
      <c r="A16" s="28" t="s">
        <v>120</v>
      </c>
      <c r="C16" s="123" t="s">
        <v>164</v>
      </c>
    </row>
    <row r="17" spans="1:3" ht="11.25">
      <c r="A17" s="28" t="s">
        <v>121</v>
      </c>
      <c r="C17" s="123" t="s">
        <v>165</v>
      </c>
    </row>
    <row r="18" spans="1:3" ht="11.25">
      <c r="A18" s="28" t="s">
        <v>122</v>
      </c>
      <c r="C18" s="123" t="s">
        <v>166</v>
      </c>
    </row>
    <row r="19" spans="1:3" ht="11.25">
      <c r="A19" s="28" t="s">
        <v>54</v>
      </c>
      <c r="C19" s="123" t="s">
        <v>167</v>
      </c>
    </row>
    <row r="20" spans="1:3" ht="11.25">
      <c r="A20" s="28" t="s">
        <v>55</v>
      </c>
      <c r="C20" s="123" t="s">
        <v>168</v>
      </c>
    </row>
    <row r="21" spans="1:3" ht="11.25">
      <c r="A21" s="28" t="s">
        <v>62</v>
      </c>
      <c r="C21" s="123" t="s">
        <v>169</v>
      </c>
    </row>
    <row r="22" spans="1:3" ht="11.25">
      <c r="A22" s="28" t="s">
        <v>56</v>
      </c>
      <c r="C22" s="123" t="s">
        <v>170</v>
      </c>
    </row>
    <row r="23" spans="1:3" ht="11.25">
      <c r="A23" s="28" t="s">
        <v>81</v>
      </c>
      <c r="C23" s="123" t="s">
        <v>163</v>
      </c>
    </row>
    <row r="24" ht="11.25">
      <c r="A24" s="28" t="s">
        <v>82</v>
      </c>
    </row>
    <row r="25" ht="11.25">
      <c r="A25" s="28" t="s">
        <v>83</v>
      </c>
    </row>
    <row r="26" ht="11.25">
      <c r="A26" s="28" t="s">
        <v>84</v>
      </c>
    </row>
    <row r="27" spans="1:3" ht="11.25">
      <c r="A27" s="28" t="s">
        <v>85</v>
      </c>
      <c r="C27" s="122" t="s">
        <v>198</v>
      </c>
    </row>
    <row r="28" spans="1:3" ht="11.25">
      <c r="A28" s="28" t="s">
        <v>86</v>
      </c>
      <c r="C28" s="123" t="s">
        <v>199</v>
      </c>
    </row>
    <row r="29" spans="1:3" ht="11.25">
      <c r="A29" s="28" t="s">
        <v>87</v>
      </c>
      <c r="C29" s="123" t="s">
        <v>200</v>
      </c>
    </row>
    <row r="30" spans="1:3" ht="11.25">
      <c r="A30" s="28" t="s">
        <v>88</v>
      </c>
      <c r="C30" s="123" t="s">
        <v>201</v>
      </c>
    </row>
    <row r="31" spans="1:3" ht="11.25">
      <c r="A31" s="28" t="s">
        <v>89</v>
      </c>
      <c r="C31" s="123" t="s">
        <v>202</v>
      </c>
    </row>
    <row r="32" ht="11.25">
      <c r="A32" s="28" t="s">
        <v>90</v>
      </c>
    </row>
    <row r="33" ht="11.25">
      <c r="A33" s="28" t="s">
        <v>136</v>
      </c>
    </row>
    <row r="34" ht="11.25">
      <c r="A34" s="28" t="s">
        <v>91</v>
      </c>
    </row>
    <row r="35" ht="11.25">
      <c r="A35" s="28" t="s">
        <v>92</v>
      </c>
    </row>
    <row r="36" ht="11.25">
      <c r="A36" s="28" t="s">
        <v>93</v>
      </c>
    </row>
    <row r="37" ht="11.25">
      <c r="A37" s="28" t="s">
        <v>94</v>
      </c>
    </row>
    <row r="38" ht="11.25">
      <c r="A38" s="28" t="s">
        <v>95</v>
      </c>
    </row>
    <row r="39" ht="11.25">
      <c r="A39" s="28" t="s">
        <v>96</v>
      </c>
    </row>
    <row r="40" ht="11.25">
      <c r="A40" s="28" t="s">
        <v>97</v>
      </c>
    </row>
    <row r="41" ht="11.25">
      <c r="A41" s="28" t="s">
        <v>98</v>
      </c>
    </row>
    <row r="42" ht="11.25">
      <c r="A42" s="28" t="s">
        <v>99</v>
      </c>
    </row>
    <row r="43" ht="11.25">
      <c r="A43" s="28" t="s">
        <v>100</v>
      </c>
    </row>
    <row r="44" ht="11.25">
      <c r="A44" s="28" t="s">
        <v>101</v>
      </c>
    </row>
    <row r="45" ht="11.25">
      <c r="A45" s="28" t="s">
        <v>102</v>
      </c>
    </row>
    <row r="46" ht="11.25">
      <c r="A46" s="28" t="s">
        <v>103</v>
      </c>
    </row>
    <row r="47" ht="11.25">
      <c r="A47" s="28" t="s">
        <v>104</v>
      </c>
    </row>
    <row r="48" ht="11.25">
      <c r="A48" s="28" t="s">
        <v>105</v>
      </c>
    </row>
    <row r="49" ht="11.25">
      <c r="A49" s="28" t="s">
        <v>106</v>
      </c>
    </row>
    <row r="50" ht="11.25">
      <c r="A50" s="28" t="s">
        <v>107</v>
      </c>
    </row>
    <row r="51" ht="11.25">
      <c r="A51" s="28" t="s">
        <v>108</v>
      </c>
    </row>
    <row r="52" ht="11.25">
      <c r="A52" s="28" t="s">
        <v>109</v>
      </c>
    </row>
    <row r="53" ht="11.25">
      <c r="A53" s="28" t="s">
        <v>110</v>
      </c>
    </row>
    <row r="54" ht="11.25">
      <c r="A54" s="28" t="s">
        <v>111</v>
      </c>
    </row>
    <row r="55" ht="11.25">
      <c r="A55" s="28" t="s">
        <v>112</v>
      </c>
    </row>
    <row r="56" ht="11.25">
      <c r="A56" s="28" t="s">
        <v>113</v>
      </c>
    </row>
    <row r="57" ht="11.25">
      <c r="A57" s="28" t="s">
        <v>114</v>
      </c>
    </row>
    <row r="58" ht="11.25">
      <c r="A58" s="28" t="s">
        <v>115</v>
      </c>
    </row>
    <row r="59" ht="11.25">
      <c r="A59" s="28" t="s">
        <v>116</v>
      </c>
    </row>
    <row r="60" ht="11.25">
      <c r="A60" s="28" t="s">
        <v>117</v>
      </c>
    </row>
    <row r="61" ht="11.25">
      <c r="A61" s="28" t="s">
        <v>66</v>
      </c>
    </row>
    <row r="62" ht="11.25">
      <c r="A62" s="28" t="s">
        <v>67</v>
      </c>
    </row>
    <row r="63" ht="11.25">
      <c r="A63" s="28" t="s">
        <v>68</v>
      </c>
    </row>
    <row r="64" ht="11.25">
      <c r="A64" s="28" t="s">
        <v>69</v>
      </c>
    </row>
    <row r="65" ht="11.25">
      <c r="A65" s="28" t="s">
        <v>70</v>
      </c>
    </row>
    <row r="66" ht="11.25">
      <c r="A66" s="28" t="s">
        <v>71</v>
      </c>
    </row>
    <row r="67" ht="11.25">
      <c r="A67" s="28" t="s">
        <v>72</v>
      </c>
    </row>
    <row r="68" ht="11.25">
      <c r="A68" s="28" t="s">
        <v>73</v>
      </c>
    </row>
    <row r="69" ht="11.25">
      <c r="A69" s="28" t="s">
        <v>74</v>
      </c>
    </row>
    <row r="70" ht="11.25">
      <c r="A70" s="28" t="s">
        <v>75</v>
      </c>
    </row>
    <row r="71" ht="11.25">
      <c r="A71" s="28" t="s">
        <v>124</v>
      </c>
    </row>
    <row r="72" ht="11.25">
      <c r="A72" s="28" t="s">
        <v>125</v>
      </c>
    </row>
    <row r="73" ht="11.25">
      <c r="A73" s="28" t="s">
        <v>126</v>
      </c>
    </row>
    <row r="74" ht="11.25">
      <c r="A74" s="28" t="s">
        <v>127</v>
      </c>
    </row>
    <row r="75" ht="11.25">
      <c r="A75" s="28" t="s">
        <v>63</v>
      </c>
    </row>
    <row r="76" ht="11.25">
      <c r="A76" s="28" t="s">
        <v>128</v>
      </c>
    </row>
    <row r="77" ht="11.25">
      <c r="A77" s="28" t="s">
        <v>129</v>
      </c>
    </row>
    <row r="78" ht="11.25">
      <c r="A78" s="28" t="s">
        <v>130</v>
      </c>
    </row>
    <row r="79" ht="11.25">
      <c r="A79" s="28" t="s">
        <v>131</v>
      </c>
    </row>
    <row r="80" ht="11.25">
      <c r="A80" s="28" t="s">
        <v>132</v>
      </c>
    </row>
    <row r="81" ht="11.25">
      <c r="A81" s="28" t="s">
        <v>64</v>
      </c>
    </row>
    <row r="82" ht="11.25">
      <c r="A82" s="28" t="s">
        <v>133</v>
      </c>
    </row>
    <row r="83" ht="11.25">
      <c r="A83" s="28" t="s">
        <v>134</v>
      </c>
    </row>
    <row r="84" ht="11.25">
      <c r="A84" s="28" t="s">
        <v>135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3:S5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0.57421875" style="4" customWidth="1"/>
    <col min="2" max="2" width="9.140625" style="4" customWidth="1"/>
    <col min="3" max="3" width="20.7109375" style="29" customWidth="1"/>
    <col min="4" max="5" width="20.7109375" style="5" customWidth="1"/>
    <col min="6" max="6" width="20.7109375" style="6" customWidth="1"/>
    <col min="7" max="13" width="20.7109375" style="5" customWidth="1"/>
    <col min="14" max="16" width="20.7109375" style="137" customWidth="1"/>
    <col min="17" max="18" width="20.7109375" style="5" customWidth="1"/>
    <col min="19" max="24" width="9.140625" style="5" customWidth="1"/>
    <col min="25" max="31" width="9.140625" style="46" customWidth="1"/>
    <col min="32" max="32" width="9.140625" style="47" customWidth="1"/>
    <col min="33" max="16384" width="9.140625" style="5" customWidth="1"/>
  </cols>
  <sheetData>
    <row r="3" spans="1:17" ht="12.75">
      <c r="A3" s="125" t="s">
        <v>203</v>
      </c>
      <c r="D3" s="116"/>
      <c r="E3" s="116"/>
      <c r="F3" s="118"/>
      <c r="G3" s="116"/>
      <c r="H3" s="116"/>
      <c r="I3" s="116"/>
      <c r="J3" s="116"/>
      <c r="K3" s="116"/>
      <c r="L3" s="116"/>
      <c r="M3" s="116"/>
      <c r="Q3" s="116"/>
    </row>
    <row r="4" spans="3:19" ht="12" customHeight="1">
      <c r="C4" s="115" t="s">
        <v>192</v>
      </c>
      <c r="D4" s="264">
        <f>(ROW()-7)/8</f>
        <v>-0.375</v>
      </c>
      <c r="E4" s="266"/>
      <c r="F4" s="268"/>
      <c r="G4" s="268"/>
      <c r="H4" s="270"/>
      <c r="I4" s="268"/>
      <c r="J4" s="272"/>
      <c r="K4" s="270"/>
      <c r="L4" s="117" t="s">
        <v>19</v>
      </c>
      <c r="M4" s="142" t="s">
        <v>28</v>
      </c>
      <c r="N4" s="143"/>
      <c r="O4" s="145"/>
      <c r="P4" s="261"/>
      <c r="Q4" s="262"/>
      <c r="R4" s="78"/>
      <c r="S4" s="47" t="str">
        <f>K4&amp;L4&amp;N4</f>
        <v>1.1</v>
      </c>
    </row>
    <row r="5" spans="3:19" ht="12" customHeight="1">
      <c r="C5" s="120" t="s">
        <v>195</v>
      </c>
      <c r="D5" s="265"/>
      <c r="E5" s="267"/>
      <c r="F5" s="269"/>
      <c r="G5" s="269"/>
      <c r="H5" s="271"/>
      <c r="I5" s="269"/>
      <c r="J5" s="236"/>
      <c r="K5" s="271"/>
      <c r="L5" s="110" t="s">
        <v>20</v>
      </c>
      <c r="M5" s="144" t="s">
        <v>29</v>
      </c>
      <c r="N5" s="143"/>
      <c r="O5" s="145"/>
      <c r="P5" s="261"/>
      <c r="Q5" s="263"/>
      <c r="R5" s="78"/>
      <c r="S5" s="47" t="str">
        <f>K4&amp;L5&amp;N5</f>
        <v>1.2</v>
      </c>
    </row>
    <row r="6" spans="3:19" ht="12" customHeight="1">
      <c r="C6" s="109"/>
      <c r="D6" s="265"/>
      <c r="E6" s="267"/>
      <c r="F6" s="269"/>
      <c r="G6" s="269"/>
      <c r="H6" s="271"/>
      <c r="I6" s="269"/>
      <c r="J6" s="236"/>
      <c r="K6" s="271"/>
      <c r="L6" s="110" t="s">
        <v>21</v>
      </c>
      <c r="M6" s="144" t="s">
        <v>30</v>
      </c>
      <c r="N6" s="143"/>
      <c r="O6" s="145"/>
      <c r="P6" s="261"/>
      <c r="Q6" s="263"/>
      <c r="R6" s="78"/>
      <c r="S6" s="47" t="str">
        <f>K4&amp;L6&amp;N6</f>
        <v>1.3</v>
      </c>
    </row>
    <row r="7" spans="3:19" ht="12" customHeight="1">
      <c r="C7" s="109"/>
      <c r="D7" s="265"/>
      <c r="E7" s="267"/>
      <c r="F7" s="269"/>
      <c r="G7" s="269"/>
      <c r="H7" s="271"/>
      <c r="I7" s="269"/>
      <c r="J7" s="236"/>
      <c r="K7" s="271"/>
      <c r="L7" s="110" t="s">
        <v>22</v>
      </c>
      <c r="M7" s="144" t="s">
        <v>31</v>
      </c>
      <c r="N7" s="143"/>
      <c r="O7" s="145"/>
      <c r="P7" s="261"/>
      <c r="Q7" s="263"/>
      <c r="R7" s="78"/>
      <c r="S7" s="47" t="str">
        <f>K4&amp;L7&amp;N7</f>
        <v>1.4</v>
      </c>
    </row>
    <row r="8" spans="3:19" ht="12" customHeight="1">
      <c r="C8" s="109"/>
      <c r="D8" s="265"/>
      <c r="E8" s="267"/>
      <c r="F8" s="269"/>
      <c r="G8" s="269"/>
      <c r="H8" s="271"/>
      <c r="I8" s="269"/>
      <c r="J8" s="236"/>
      <c r="K8" s="271"/>
      <c r="L8" s="110" t="s">
        <v>23</v>
      </c>
      <c r="M8" s="144" t="s">
        <v>32</v>
      </c>
      <c r="N8" s="143"/>
      <c r="O8" s="145"/>
      <c r="P8" s="261"/>
      <c r="Q8" s="263"/>
      <c r="R8" s="78"/>
      <c r="S8" s="47" t="str">
        <f>K4&amp;L8&amp;N8</f>
        <v>1.5</v>
      </c>
    </row>
    <row r="9" spans="3:19" ht="12" customHeight="1">
      <c r="C9" s="109"/>
      <c r="D9" s="265"/>
      <c r="E9" s="267"/>
      <c r="F9" s="269"/>
      <c r="G9" s="269"/>
      <c r="H9" s="271"/>
      <c r="I9" s="269"/>
      <c r="J9" s="236"/>
      <c r="K9" s="271"/>
      <c r="L9" s="110" t="s">
        <v>24</v>
      </c>
      <c r="M9" s="144" t="s">
        <v>27</v>
      </c>
      <c r="N9" s="143"/>
      <c r="O9" s="145"/>
      <c r="P9" s="261"/>
      <c r="Q9" s="263"/>
      <c r="R9" s="78"/>
      <c r="S9" s="47" t="str">
        <f>K4&amp;L9&amp;N9</f>
        <v>1.6</v>
      </c>
    </row>
    <row r="10" spans="3:19" ht="12" customHeight="1">
      <c r="C10" s="109"/>
      <c r="D10" s="265"/>
      <c r="E10" s="267"/>
      <c r="F10" s="269"/>
      <c r="G10" s="269"/>
      <c r="H10" s="271"/>
      <c r="I10" s="269"/>
      <c r="J10" s="236"/>
      <c r="K10" s="271"/>
      <c r="L10" s="110" t="s">
        <v>25</v>
      </c>
      <c r="M10" s="144" t="s">
        <v>33</v>
      </c>
      <c r="N10" s="143"/>
      <c r="O10" s="145"/>
      <c r="P10" s="261"/>
      <c r="Q10" s="263"/>
      <c r="R10" s="78"/>
      <c r="S10" s="47" t="str">
        <f>K4&amp;L10&amp;N10</f>
        <v>1.7</v>
      </c>
    </row>
    <row r="11" spans="3:19" ht="12" customHeight="1">
      <c r="C11" s="109"/>
      <c r="D11" s="265"/>
      <c r="E11" s="267"/>
      <c r="F11" s="269"/>
      <c r="G11" s="269"/>
      <c r="H11" s="271"/>
      <c r="I11" s="269"/>
      <c r="J11" s="236"/>
      <c r="K11" s="271"/>
      <c r="L11" s="110" t="s">
        <v>26</v>
      </c>
      <c r="M11" s="144" t="s">
        <v>34</v>
      </c>
      <c r="N11" s="143"/>
      <c r="O11" s="145"/>
      <c r="P11" s="261"/>
      <c r="Q11" s="263"/>
      <c r="R11" s="78"/>
      <c r="S11" s="47" t="str">
        <f>K4&amp;L11&amp;N11</f>
        <v>1.8</v>
      </c>
    </row>
    <row r="12" ht="12" customHeight="1"/>
    <row r="13" spans="1:17" ht="12.75">
      <c r="A13" s="125" t="s">
        <v>204</v>
      </c>
      <c r="D13" s="116"/>
      <c r="E13" s="116"/>
      <c r="F13" s="118"/>
      <c r="G13" s="116"/>
      <c r="H13" s="116"/>
      <c r="I13" s="116"/>
      <c r="J13" s="116"/>
      <c r="K13" s="116"/>
      <c r="L13" s="116"/>
      <c r="M13" s="116"/>
      <c r="Q13" s="116"/>
    </row>
    <row r="14" spans="3:19" ht="12" customHeight="1">
      <c r="C14" s="115" t="s">
        <v>192</v>
      </c>
      <c r="D14" s="264">
        <f>(ROW()-7)/8</f>
        <v>0.875</v>
      </c>
      <c r="E14" s="266"/>
      <c r="F14" s="268"/>
      <c r="G14" s="268"/>
      <c r="H14" s="270"/>
      <c r="I14" s="268"/>
      <c r="J14" s="272"/>
      <c r="K14" s="270"/>
      <c r="L14" s="117" t="s">
        <v>19</v>
      </c>
      <c r="M14" s="142" t="s">
        <v>28</v>
      </c>
      <c r="N14" s="143"/>
      <c r="O14" s="145"/>
      <c r="P14" s="261"/>
      <c r="Q14" s="262"/>
      <c r="R14" s="78"/>
      <c r="S14" s="47" t="str">
        <f>K14&amp;L14&amp;N14</f>
        <v>1.1</v>
      </c>
    </row>
    <row r="15" spans="3:19" ht="12" customHeight="1">
      <c r="C15" s="120" t="s">
        <v>195</v>
      </c>
      <c r="D15" s="265"/>
      <c r="E15" s="267"/>
      <c r="F15" s="269"/>
      <c r="G15" s="269"/>
      <c r="H15" s="271"/>
      <c r="I15" s="269"/>
      <c r="J15" s="236"/>
      <c r="K15" s="271"/>
      <c r="L15" s="110" t="s">
        <v>20</v>
      </c>
      <c r="M15" s="144" t="s">
        <v>29</v>
      </c>
      <c r="N15" s="143"/>
      <c r="O15" s="145"/>
      <c r="P15" s="261"/>
      <c r="Q15" s="263"/>
      <c r="R15" s="78"/>
      <c r="S15" s="47" t="str">
        <f>K14&amp;L15&amp;N15</f>
        <v>1.2</v>
      </c>
    </row>
    <row r="16" spans="3:19" ht="12" customHeight="1">
      <c r="C16" s="109"/>
      <c r="D16" s="265"/>
      <c r="E16" s="267"/>
      <c r="F16" s="269"/>
      <c r="G16" s="269"/>
      <c r="H16" s="271"/>
      <c r="I16" s="269"/>
      <c r="J16" s="236"/>
      <c r="K16" s="271"/>
      <c r="L16" s="110" t="s">
        <v>21</v>
      </c>
      <c r="M16" s="144" t="s">
        <v>30</v>
      </c>
      <c r="N16" s="143"/>
      <c r="O16" s="145"/>
      <c r="P16" s="261"/>
      <c r="Q16" s="263"/>
      <c r="R16" s="78"/>
      <c r="S16" s="47" t="str">
        <f>K14&amp;L16&amp;N16</f>
        <v>1.3</v>
      </c>
    </row>
    <row r="17" spans="3:19" ht="12" customHeight="1">
      <c r="C17" s="109"/>
      <c r="D17" s="265"/>
      <c r="E17" s="267"/>
      <c r="F17" s="269"/>
      <c r="G17" s="269"/>
      <c r="H17" s="271"/>
      <c r="I17" s="269"/>
      <c r="J17" s="236"/>
      <c r="K17" s="271"/>
      <c r="L17" s="110" t="s">
        <v>22</v>
      </c>
      <c r="M17" s="144" t="s">
        <v>31</v>
      </c>
      <c r="N17" s="143"/>
      <c r="O17" s="145"/>
      <c r="P17" s="261"/>
      <c r="Q17" s="263"/>
      <c r="R17" s="78"/>
      <c r="S17" s="47" t="str">
        <f>K14&amp;L17&amp;N17</f>
        <v>1.4</v>
      </c>
    </row>
    <row r="18" spans="3:19" ht="12" customHeight="1">
      <c r="C18" s="109"/>
      <c r="D18" s="265"/>
      <c r="E18" s="267"/>
      <c r="F18" s="269"/>
      <c r="G18" s="269"/>
      <c r="H18" s="271"/>
      <c r="I18" s="269"/>
      <c r="J18" s="236"/>
      <c r="K18" s="271"/>
      <c r="L18" s="110" t="s">
        <v>23</v>
      </c>
      <c r="M18" s="144" t="s">
        <v>32</v>
      </c>
      <c r="N18" s="143"/>
      <c r="O18" s="145"/>
      <c r="P18" s="261"/>
      <c r="Q18" s="263"/>
      <c r="R18" s="78"/>
      <c r="S18" s="47" t="str">
        <f>K14&amp;L18&amp;N18</f>
        <v>1.5</v>
      </c>
    </row>
    <row r="19" spans="3:19" ht="12" customHeight="1">
      <c r="C19" s="109"/>
      <c r="D19" s="265"/>
      <c r="E19" s="267"/>
      <c r="F19" s="269"/>
      <c r="G19" s="269"/>
      <c r="H19" s="271"/>
      <c r="I19" s="269"/>
      <c r="J19" s="236"/>
      <c r="K19" s="271"/>
      <c r="L19" s="110" t="s">
        <v>24</v>
      </c>
      <c r="M19" s="144" t="s">
        <v>27</v>
      </c>
      <c r="N19" s="143"/>
      <c r="O19" s="145"/>
      <c r="P19" s="261"/>
      <c r="Q19" s="263"/>
      <c r="R19" s="78"/>
      <c r="S19" s="47" t="str">
        <f>K14&amp;L19&amp;N19</f>
        <v>1.6</v>
      </c>
    </row>
    <row r="20" spans="3:19" ht="12" customHeight="1">
      <c r="C20" s="109"/>
      <c r="D20" s="265"/>
      <c r="E20" s="267"/>
      <c r="F20" s="269"/>
      <c r="G20" s="269"/>
      <c r="H20" s="271"/>
      <c r="I20" s="269"/>
      <c r="J20" s="236"/>
      <c r="K20" s="271"/>
      <c r="L20" s="110" t="s">
        <v>25</v>
      </c>
      <c r="M20" s="144" t="s">
        <v>33</v>
      </c>
      <c r="N20" s="143"/>
      <c r="O20" s="145"/>
      <c r="P20" s="261"/>
      <c r="Q20" s="263"/>
      <c r="R20" s="78"/>
      <c r="S20" s="47" t="str">
        <f>K14&amp;L20&amp;N20</f>
        <v>1.7</v>
      </c>
    </row>
    <row r="21" spans="3:19" ht="12" customHeight="1">
      <c r="C21" s="109"/>
      <c r="D21" s="265"/>
      <c r="E21" s="267"/>
      <c r="F21" s="269"/>
      <c r="G21" s="269"/>
      <c r="H21" s="271"/>
      <c r="I21" s="269"/>
      <c r="J21" s="236"/>
      <c r="K21" s="271"/>
      <c r="L21" s="110" t="s">
        <v>26</v>
      </c>
      <c r="M21" s="144" t="s">
        <v>34</v>
      </c>
      <c r="N21" s="143"/>
      <c r="O21" s="145"/>
      <c r="P21" s="261"/>
      <c r="Q21" s="263"/>
      <c r="R21" s="78"/>
      <c r="S21" s="47" t="str">
        <f>K14&amp;L21&amp;N21</f>
        <v>1.8</v>
      </c>
    </row>
    <row r="22" ht="12" customHeight="1"/>
    <row r="23" spans="1:17" ht="12.75">
      <c r="A23" s="125" t="s">
        <v>205</v>
      </c>
      <c r="D23" s="116"/>
      <c r="E23" s="116"/>
      <c r="F23" s="118"/>
      <c r="G23" s="116"/>
      <c r="H23" s="116"/>
      <c r="I23" s="116"/>
      <c r="J23" s="116"/>
      <c r="K23" s="116"/>
      <c r="L23" s="116"/>
      <c r="M23" s="116"/>
      <c r="Q23" s="116"/>
    </row>
    <row r="24" spans="3:19" ht="12" customHeight="1">
      <c r="C24" s="115" t="s">
        <v>192</v>
      </c>
      <c r="D24" s="264">
        <f>(ROW()-7)/8</f>
        <v>2.125</v>
      </c>
      <c r="E24" s="266"/>
      <c r="F24" s="268"/>
      <c r="G24" s="268"/>
      <c r="H24" s="270"/>
      <c r="I24" s="268"/>
      <c r="J24" s="272"/>
      <c r="K24" s="270"/>
      <c r="L24" s="117" t="s">
        <v>19</v>
      </c>
      <c r="M24" s="142" t="s">
        <v>28</v>
      </c>
      <c r="N24" s="143"/>
      <c r="O24" s="145"/>
      <c r="P24" s="261"/>
      <c r="Q24" s="262"/>
      <c r="R24" s="78"/>
      <c r="S24" s="47" t="str">
        <f>K24&amp;L24&amp;N24</f>
        <v>1.1</v>
      </c>
    </row>
    <row r="25" spans="3:19" ht="12" customHeight="1">
      <c r="C25" s="120" t="s">
        <v>195</v>
      </c>
      <c r="D25" s="265"/>
      <c r="E25" s="267"/>
      <c r="F25" s="269"/>
      <c r="G25" s="269"/>
      <c r="H25" s="271"/>
      <c r="I25" s="269"/>
      <c r="J25" s="236"/>
      <c r="K25" s="271"/>
      <c r="L25" s="110" t="s">
        <v>20</v>
      </c>
      <c r="M25" s="144" t="s">
        <v>29</v>
      </c>
      <c r="N25" s="143"/>
      <c r="O25" s="145"/>
      <c r="P25" s="261"/>
      <c r="Q25" s="263"/>
      <c r="R25" s="78"/>
      <c r="S25" s="47" t="str">
        <f>K24&amp;L25&amp;N25</f>
        <v>1.2</v>
      </c>
    </row>
    <row r="26" spans="3:19" ht="12" customHeight="1">
      <c r="C26" s="109"/>
      <c r="D26" s="265"/>
      <c r="E26" s="267"/>
      <c r="F26" s="269"/>
      <c r="G26" s="269"/>
      <c r="H26" s="271"/>
      <c r="I26" s="269"/>
      <c r="J26" s="236"/>
      <c r="K26" s="271"/>
      <c r="L26" s="110" t="s">
        <v>21</v>
      </c>
      <c r="M26" s="144" t="s">
        <v>30</v>
      </c>
      <c r="N26" s="143"/>
      <c r="O26" s="145"/>
      <c r="P26" s="261"/>
      <c r="Q26" s="263"/>
      <c r="R26" s="78"/>
      <c r="S26" s="47" t="str">
        <f>K24&amp;L26&amp;N26</f>
        <v>1.3</v>
      </c>
    </row>
    <row r="27" spans="3:19" ht="12" customHeight="1">
      <c r="C27" s="109"/>
      <c r="D27" s="265"/>
      <c r="E27" s="267"/>
      <c r="F27" s="269"/>
      <c r="G27" s="269"/>
      <c r="H27" s="271"/>
      <c r="I27" s="269"/>
      <c r="J27" s="236"/>
      <c r="K27" s="271"/>
      <c r="L27" s="110" t="s">
        <v>22</v>
      </c>
      <c r="M27" s="144" t="s">
        <v>31</v>
      </c>
      <c r="N27" s="143"/>
      <c r="O27" s="145"/>
      <c r="P27" s="261"/>
      <c r="Q27" s="263"/>
      <c r="R27" s="78"/>
      <c r="S27" s="47" t="str">
        <f>K24&amp;L27&amp;N27</f>
        <v>1.4</v>
      </c>
    </row>
    <row r="28" spans="3:19" ht="12" customHeight="1">
      <c r="C28" s="109"/>
      <c r="D28" s="265"/>
      <c r="E28" s="267"/>
      <c r="F28" s="269"/>
      <c r="G28" s="269"/>
      <c r="H28" s="271"/>
      <c r="I28" s="269"/>
      <c r="J28" s="236"/>
      <c r="K28" s="271"/>
      <c r="L28" s="110" t="s">
        <v>23</v>
      </c>
      <c r="M28" s="144" t="s">
        <v>32</v>
      </c>
      <c r="N28" s="143"/>
      <c r="O28" s="145"/>
      <c r="P28" s="261"/>
      <c r="Q28" s="263"/>
      <c r="R28" s="78"/>
      <c r="S28" s="47" t="str">
        <f>K24&amp;L28&amp;N28</f>
        <v>1.5</v>
      </c>
    </row>
    <row r="29" spans="3:19" ht="12" customHeight="1">
      <c r="C29" s="109"/>
      <c r="D29" s="265"/>
      <c r="E29" s="267"/>
      <c r="F29" s="269"/>
      <c r="G29" s="269"/>
      <c r="H29" s="271"/>
      <c r="I29" s="269"/>
      <c r="J29" s="236"/>
      <c r="K29" s="271"/>
      <c r="L29" s="110" t="s">
        <v>24</v>
      </c>
      <c r="M29" s="144" t="s">
        <v>27</v>
      </c>
      <c r="N29" s="143"/>
      <c r="O29" s="145"/>
      <c r="P29" s="261"/>
      <c r="Q29" s="263"/>
      <c r="R29" s="78"/>
      <c r="S29" s="47" t="str">
        <f>K24&amp;L29&amp;N29</f>
        <v>1.6</v>
      </c>
    </row>
    <row r="30" spans="3:19" ht="12" customHeight="1">
      <c r="C30" s="109"/>
      <c r="D30" s="265"/>
      <c r="E30" s="267"/>
      <c r="F30" s="269"/>
      <c r="G30" s="269"/>
      <c r="H30" s="271"/>
      <c r="I30" s="269"/>
      <c r="J30" s="236"/>
      <c r="K30" s="271"/>
      <c r="L30" s="110" t="s">
        <v>25</v>
      </c>
      <c r="M30" s="144" t="s">
        <v>33</v>
      </c>
      <c r="N30" s="143"/>
      <c r="O30" s="145"/>
      <c r="P30" s="261"/>
      <c r="Q30" s="263"/>
      <c r="R30" s="78"/>
      <c r="S30" s="47" t="str">
        <f>K24&amp;L30&amp;N30</f>
        <v>1.7</v>
      </c>
    </row>
    <row r="31" spans="3:19" ht="12" customHeight="1">
      <c r="C31" s="109"/>
      <c r="D31" s="265"/>
      <c r="E31" s="267"/>
      <c r="F31" s="269"/>
      <c r="G31" s="269"/>
      <c r="H31" s="271"/>
      <c r="I31" s="269"/>
      <c r="J31" s="236"/>
      <c r="K31" s="271"/>
      <c r="L31" s="110" t="s">
        <v>26</v>
      </c>
      <c r="M31" s="144" t="s">
        <v>34</v>
      </c>
      <c r="N31" s="143"/>
      <c r="O31" s="145"/>
      <c r="P31" s="261"/>
      <c r="Q31" s="263"/>
      <c r="R31" s="78"/>
      <c r="S31" s="47" t="str">
        <f>K24&amp;L31&amp;N31</f>
        <v>1.8</v>
      </c>
    </row>
    <row r="33" spans="1:17" ht="12.75">
      <c r="A33" s="125" t="s">
        <v>206</v>
      </c>
      <c r="D33" s="116"/>
      <c r="E33" s="116"/>
      <c r="F33" s="118"/>
      <c r="G33" s="116"/>
      <c r="H33" s="116"/>
      <c r="I33" s="116"/>
      <c r="J33" s="116"/>
      <c r="K33" s="116"/>
      <c r="L33" s="116"/>
      <c r="M33" s="116"/>
      <c r="Q33" s="116"/>
    </row>
    <row r="34" spans="3:19" ht="12" customHeight="1">
      <c r="C34" s="115" t="s">
        <v>192</v>
      </c>
      <c r="D34" s="264">
        <f>(ROW()-7)/8</f>
        <v>3.375</v>
      </c>
      <c r="E34" s="266"/>
      <c r="F34" s="268"/>
      <c r="G34" s="268"/>
      <c r="H34" s="270"/>
      <c r="I34" s="268"/>
      <c r="J34" s="272"/>
      <c r="K34" s="270"/>
      <c r="L34" s="117" t="s">
        <v>19</v>
      </c>
      <c r="M34" s="142" t="s">
        <v>28</v>
      </c>
      <c r="N34" s="143"/>
      <c r="O34" s="145"/>
      <c r="P34" s="261"/>
      <c r="Q34" s="262"/>
      <c r="R34" s="78"/>
      <c r="S34" s="47" t="str">
        <f>K34&amp;L34&amp;N34</f>
        <v>1.1</v>
      </c>
    </row>
    <row r="35" spans="3:19" ht="12" customHeight="1">
      <c r="C35" s="120" t="s">
        <v>195</v>
      </c>
      <c r="D35" s="265"/>
      <c r="E35" s="267"/>
      <c r="F35" s="269"/>
      <c r="G35" s="269"/>
      <c r="H35" s="271"/>
      <c r="I35" s="269"/>
      <c r="J35" s="236"/>
      <c r="K35" s="271"/>
      <c r="L35" s="110" t="s">
        <v>20</v>
      </c>
      <c r="M35" s="144" t="s">
        <v>29</v>
      </c>
      <c r="N35" s="143"/>
      <c r="O35" s="145"/>
      <c r="P35" s="261"/>
      <c r="Q35" s="263"/>
      <c r="R35" s="78"/>
      <c r="S35" s="47" t="str">
        <f>K34&amp;L35&amp;N35</f>
        <v>1.2</v>
      </c>
    </row>
    <row r="36" spans="3:19" ht="12" customHeight="1">
      <c r="C36" s="109"/>
      <c r="D36" s="265"/>
      <c r="E36" s="267"/>
      <c r="F36" s="269"/>
      <c r="G36" s="269"/>
      <c r="H36" s="271"/>
      <c r="I36" s="269"/>
      <c r="J36" s="236"/>
      <c r="K36" s="271"/>
      <c r="L36" s="110" t="s">
        <v>21</v>
      </c>
      <c r="M36" s="144" t="s">
        <v>30</v>
      </c>
      <c r="N36" s="143"/>
      <c r="O36" s="145"/>
      <c r="P36" s="261"/>
      <c r="Q36" s="263"/>
      <c r="R36" s="78"/>
      <c r="S36" s="47" t="str">
        <f>K34&amp;L36&amp;N36</f>
        <v>1.3</v>
      </c>
    </row>
    <row r="37" spans="3:19" ht="12" customHeight="1">
      <c r="C37" s="109"/>
      <c r="D37" s="265"/>
      <c r="E37" s="267"/>
      <c r="F37" s="269"/>
      <c r="G37" s="269"/>
      <c r="H37" s="271"/>
      <c r="I37" s="269"/>
      <c r="J37" s="236"/>
      <c r="K37" s="271"/>
      <c r="L37" s="110" t="s">
        <v>22</v>
      </c>
      <c r="M37" s="144" t="s">
        <v>31</v>
      </c>
      <c r="N37" s="143"/>
      <c r="O37" s="145"/>
      <c r="P37" s="261"/>
      <c r="Q37" s="263"/>
      <c r="R37" s="78"/>
      <c r="S37" s="47" t="str">
        <f>K34&amp;L37&amp;N37</f>
        <v>1.4</v>
      </c>
    </row>
    <row r="38" spans="3:19" ht="12" customHeight="1">
      <c r="C38" s="109"/>
      <c r="D38" s="265"/>
      <c r="E38" s="267"/>
      <c r="F38" s="269"/>
      <c r="G38" s="269"/>
      <c r="H38" s="271"/>
      <c r="I38" s="269"/>
      <c r="J38" s="236"/>
      <c r="K38" s="271"/>
      <c r="L38" s="110" t="s">
        <v>23</v>
      </c>
      <c r="M38" s="144" t="s">
        <v>32</v>
      </c>
      <c r="N38" s="143"/>
      <c r="O38" s="145"/>
      <c r="P38" s="261"/>
      <c r="Q38" s="263"/>
      <c r="R38" s="78"/>
      <c r="S38" s="47" t="str">
        <f>K34&amp;L38&amp;N38</f>
        <v>1.5</v>
      </c>
    </row>
    <row r="39" spans="3:19" ht="12" customHeight="1">
      <c r="C39" s="109"/>
      <c r="D39" s="265"/>
      <c r="E39" s="267"/>
      <c r="F39" s="269"/>
      <c r="G39" s="269"/>
      <c r="H39" s="271"/>
      <c r="I39" s="269"/>
      <c r="J39" s="236"/>
      <c r="K39" s="271"/>
      <c r="L39" s="110" t="s">
        <v>24</v>
      </c>
      <c r="M39" s="144" t="s">
        <v>27</v>
      </c>
      <c r="N39" s="143"/>
      <c r="O39" s="145"/>
      <c r="P39" s="261"/>
      <c r="Q39" s="263"/>
      <c r="R39" s="78"/>
      <c r="S39" s="47" t="str">
        <f>K34&amp;L39&amp;N39</f>
        <v>1.6</v>
      </c>
    </row>
    <row r="40" spans="3:19" ht="12" customHeight="1">
      <c r="C40" s="109"/>
      <c r="D40" s="265"/>
      <c r="E40" s="267"/>
      <c r="F40" s="269"/>
      <c r="G40" s="269"/>
      <c r="H40" s="271"/>
      <c r="I40" s="269"/>
      <c r="J40" s="236"/>
      <c r="K40" s="271"/>
      <c r="L40" s="110" t="s">
        <v>25</v>
      </c>
      <c r="M40" s="144" t="s">
        <v>33</v>
      </c>
      <c r="N40" s="143"/>
      <c r="O40" s="145"/>
      <c r="P40" s="261"/>
      <c r="Q40" s="263"/>
      <c r="R40" s="78"/>
      <c r="S40" s="47" t="str">
        <f>K34&amp;L40&amp;N40</f>
        <v>1.7</v>
      </c>
    </row>
    <row r="41" spans="3:19" ht="12" customHeight="1">
      <c r="C41" s="109"/>
      <c r="D41" s="265"/>
      <c r="E41" s="267"/>
      <c r="F41" s="269"/>
      <c r="G41" s="269"/>
      <c r="H41" s="271"/>
      <c r="I41" s="269"/>
      <c r="J41" s="236"/>
      <c r="K41" s="271"/>
      <c r="L41" s="110" t="s">
        <v>26</v>
      </c>
      <c r="M41" s="144" t="s">
        <v>34</v>
      </c>
      <c r="N41" s="143"/>
      <c r="O41" s="145"/>
      <c r="P41" s="261"/>
      <c r="Q41" s="263"/>
      <c r="R41" s="78"/>
      <c r="S41" s="47" t="str">
        <f>K34&amp;L41&amp;N41</f>
        <v>1.8</v>
      </c>
    </row>
    <row r="43" spans="1:17" ht="12.75">
      <c r="A43" s="125" t="s">
        <v>207</v>
      </c>
      <c r="D43" s="116"/>
      <c r="E43" s="116"/>
      <c r="F43" s="118"/>
      <c r="G43" s="116"/>
      <c r="H43" s="116"/>
      <c r="I43" s="116"/>
      <c r="J43" s="116"/>
      <c r="K43" s="116"/>
      <c r="L43" s="116"/>
      <c r="M43" s="116"/>
      <c r="Q43" s="116"/>
    </row>
    <row r="44" spans="3:19" ht="12" customHeight="1">
      <c r="C44" s="115" t="s">
        <v>192</v>
      </c>
      <c r="D44" s="264">
        <f>(ROW()-7)/8</f>
        <v>4.625</v>
      </c>
      <c r="E44" s="266"/>
      <c r="F44" s="268"/>
      <c r="G44" s="268"/>
      <c r="H44" s="270"/>
      <c r="I44" s="268"/>
      <c r="J44" s="272"/>
      <c r="K44" s="270"/>
      <c r="L44" s="117" t="s">
        <v>19</v>
      </c>
      <c r="M44" s="142" t="s">
        <v>28</v>
      </c>
      <c r="N44" s="143"/>
      <c r="O44" s="145"/>
      <c r="P44" s="261"/>
      <c r="Q44" s="262"/>
      <c r="R44" s="78"/>
      <c r="S44" s="47" t="str">
        <f>K44&amp;L44&amp;N44</f>
        <v>1.1</v>
      </c>
    </row>
    <row r="45" spans="3:19" ht="12" customHeight="1">
      <c r="C45" s="120" t="s">
        <v>195</v>
      </c>
      <c r="D45" s="265"/>
      <c r="E45" s="267"/>
      <c r="F45" s="269"/>
      <c r="G45" s="269"/>
      <c r="H45" s="271"/>
      <c r="I45" s="269"/>
      <c r="J45" s="236"/>
      <c r="K45" s="271"/>
      <c r="L45" s="110" t="s">
        <v>20</v>
      </c>
      <c r="M45" s="144" t="s">
        <v>29</v>
      </c>
      <c r="N45" s="143"/>
      <c r="O45" s="145"/>
      <c r="P45" s="261"/>
      <c r="Q45" s="263"/>
      <c r="R45" s="78"/>
      <c r="S45" s="47" t="str">
        <f>K44&amp;L45&amp;N45</f>
        <v>1.2</v>
      </c>
    </row>
    <row r="46" spans="3:19" ht="12" customHeight="1">
      <c r="C46" s="109"/>
      <c r="D46" s="265"/>
      <c r="E46" s="267"/>
      <c r="F46" s="269"/>
      <c r="G46" s="269"/>
      <c r="H46" s="271"/>
      <c r="I46" s="269"/>
      <c r="J46" s="236"/>
      <c r="K46" s="271"/>
      <c r="L46" s="110" t="s">
        <v>21</v>
      </c>
      <c r="M46" s="144" t="s">
        <v>30</v>
      </c>
      <c r="N46" s="143"/>
      <c r="O46" s="145"/>
      <c r="P46" s="261"/>
      <c r="Q46" s="263"/>
      <c r="R46" s="78"/>
      <c r="S46" s="47" t="str">
        <f>K44&amp;L46&amp;N46</f>
        <v>1.3</v>
      </c>
    </row>
    <row r="47" spans="3:19" ht="12" customHeight="1">
      <c r="C47" s="109"/>
      <c r="D47" s="265"/>
      <c r="E47" s="267"/>
      <c r="F47" s="269"/>
      <c r="G47" s="269"/>
      <c r="H47" s="271"/>
      <c r="I47" s="269"/>
      <c r="J47" s="236"/>
      <c r="K47" s="271"/>
      <c r="L47" s="110" t="s">
        <v>22</v>
      </c>
      <c r="M47" s="144" t="s">
        <v>31</v>
      </c>
      <c r="N47" s="143"/>
      <c r="O47" s="145"/>
      <c r="P47" s="261"/>
      <c r="Q47" s="263"/>
      <c r="R47" s="78"/>
      <c r="S47" s="47" t="str">
        <f>K44&amp;L47&amp;N47</f>
        <v>1.4</v>
      </c>
    </row>
    <row r="48" spans="3:19" ht="12" customHeight="1">
      <c r="C48" s="109"/>
      <c r="D48" s="265"/>
      <c r="E48" s="267"/>
      <c r="F48" s="269"/>
      <c r="G48" s="269"/>
      <c r="H48" s="271"/>
      <c r="I48" s="269"/>
      <c r="J48" s="236"/>
      <c r="K48" s="271"/>
      <c r="L48" s="110" t="s">
        <v>23</v>
      </c>
      <c r="M48" s="144" t="s">
        <v>32</v>
      </c>
      <c r="N48" s="143"/>
      <c r="O48" s="145"/>
      <c r="P48" s="261"/>
      <c r="Q48" s="263"/>
      <c r="R48" s="78"/>
      <c r="S48" s="47" t="str">
        <f>K44&amp;L48&amp;N48</f>
        <v>1.5</v>
      </c>
    </row>
    <row r="49" spans="3:19" ht="12" customHeight="1">
      <c r="C49" s="109"/>
      <c r="D49" s="265"/>
      <c r="E49" s="267"/>
      <c r="F49" s="269"/>
      <c r="G49" s="269"/>
      <c r="H49" s="271"/>
      <c r="I49" s="269"/>
      <c r="J49" s="236"/>
      <c r="K49" s="271"/>
      <c r="L49" s="110" t="s">
        <v>24</v>
      </c>
      <c r="M49" s="144" t="s">
        <v>27</v>
      </c>
      <c r="N49" s="143"/>
      <c r="O49" s="145"/>
      <c r="P49" s="261"/>
      <c r="Q49" s="263"/>
      <c r="R49" s="78"/>
      <c r="S49" s="47" t="str">
        <f>K44&amp;L49&amp;N49</f>
        <v>1.6</v>
      </c>
    </row>
    <row r="50" spans="3:19" ht="12" customHeight="1">
      <c r="C50" s="109"/>
      <c r="D50" s="265"/>
      <c r="E50" s="267"/>
      <c r="F50" s="269"/>
      <c r="G50" s="269"/>
      <c r="H50" s="271"/>
      <c r="I50" s="269"/>
      <c r="J50" s="236"/>
      <c r="K50" s="271"/>
      <c r="L50" s="110" t="s">
        <v>25</v>
      </c>
      <c r="M50" s="144" t="s">
        <v>33</v>
      </c>
      <c r="N50" s="143"/>
      <c r="O50" s="145"/>
      <c r="P50" s="261"/>
      <c r="Q50" s="263"/>
      <c r="R50" s="78"/>
      <c r="S50" s="47" t="str">
        <f>K44&amp;L50&amp;N50</f>
        <v>1.7</v>
      </c>
    </row>
    <row r="51" spans="3:19" ht="12" customHeight="1">
      <c r="C51" s="109"/>
      <c r="D51" s="265"/>
      <c r="E51" s="267"/>
      <c r="F51" s="269"/>
      <c r="G51" s="269"/>
      <c r="H51" s="271"/>
      <c r="I51" s="269"/>
      <c r="J51" s="236"/>
      <c r="K51" s="271"/>
      <c r="L51" s="110" t="s">
        <v>26</v>
      </c>
      <c r="M51" s="144" t="s">
        <v>34</v>
      </c>
      <c r="N51" s="143"/>
      <c r="O51" s="145"/>
      <c r="P51" s="261"/>
      <c r="Q51" s="263"/>
      <c r="R51" s="78"/>
      <c r="S51" s="47" t="str">
        <f>K44&amp;L51&amp;N51</f>
        <v>1.8</v>
      </c>
    </row>
  </sheetData>
  <sheetProtection formatColumns="0" formatRows="0"/>
  <mergeCells count="50">
    <mergeCell ref="P34:P41"/>
    <mergeCell ref="Q34:Q41"/>
    <mergeCell ref="D44:D51"/>
    <mergeCell ref="E44:E51"/>
    <mergeCell ref="F44:F51"/>
    <mergeCell ref="G44:G51"/>
    <mergeCell ref="P44:P51"/>
    <mergeCell ref="Q44:Q51"/>
    <mergeCell ref="J34:J41"/>
    <mergeCell ref="K34:K41"/>
    <mergeCell ref="H44:H51"/>
    <mergeCell ref="I44:I51"/>
    <mergeCell ref="J44:J51"/>
    <mergeCell ref="K44:K51"/>
    <mergeCell ref="J24:J31"/>
    <mergeCell ref="K24:K31"/>
    <mergeCell ref="P24:P31"/>
    <mergeCell ref="Q24:Q31"/>
    <mergeCell ref="D34:D41"/>
    <mergeCell ref="E34:E41"/>
    <mergeCell ref="F34:F41"/>
    <mergeCell ref="G34:G41"/>
    <mergeCell ref="H34:H41"/>
    <mergeCell ref="I34:I41"/>
    <mergeCell ref="J14:J21"/>
    <mergeCell ref="K14:K21"/>
    <mergeCell ref="P14:P21"/>
    <mergeCell ref="Q14:Q21"/>
    <mergeCell ref="D24:D31"/>
    <mergeCell ref="E24:E31"/>
    <mergeCell ref="F24:F31"/>
    <mergeCell ref="G24:G31"/>
    <mergeCell ref="H24:H31"/>
    <mergeCell ref="I24:I31"/>
    <mergeCell ref="Q4:Q11"/>
    <mergeCell ref="H4:H11"/>
    <mergeCell ref="I4:I11"/>
    <mergeCell ref="J4:J11"/>
    <mergeCell ref="D14:D21"/>
    <mergeCell ref="E14:E21"/>
    <mergeCell ref="F14:F21"/>
    <mergeCell ref="G14:G21"/>
    <mergeCell ref="H14:H21"/>
    <mergeCell ref="I14:I21"/>
    <mergeCell ref="D4:D11"/>
    <mergeCell ref="E4:E11"/>
    <mergeCell ref="F4:F11"/>
    <mergeCell ref="G4:G11"/>
    <mergeCell ref="K4:K11"/>
    <mergeCell ref="P4:P11"/>
  </mergeCells>
  <dataValidations count="3">
    <dataValidation type="list" allowBlank="1" showInputMessage="1" showErrorMessage="1" errorTitle="Внимание" error="Допускается ввод только целых чисел!" sqref="K4:K11 K14:K21 K24:K31 K34:K41 K44:K51">
      <formula1>"раскрыта без нарушений, раскрыта с нарушениями, не раскрыта"</formula1>
    </dataValidation>
    <dataValidation type="textLength" allowBlank="1" showInputMessage="1" showErrorMessage="1" errorTitle="Внимание" error="Длина поля ограничена 300 символами!" sqref="Q4:Q11 Q14:Q21 Q24:Q31 Q34:Q41 Q44:Q51">
      <formula1>0</formula1>
      <formula2>300</formula2>
    </dataValidation>
    <dataValidation type="list" allowBlank="1" showInputMessage="1" showErrorMessage="1" sqref="H4:H11 H44:H51 H34:H41 H24:H31 H14:H21">
      <formula1>"да,нет"</formula1>
    </dataValidation>
  </dataValidations>
  <hyperlinks>
    <hyperlink ref="C4" location="ТС!A1" tooltip="Удалить организацию" display="Удалить организацию"/>
    <hyperlink ref="C5" location="ТС!A1" display="Изменить организацию"/>
    <hyperlink ref="C14" location="ГВС!A1" tooltip="Удалить организацию" display="Удалить организацию"/>
    <hyperlink ref="C15" location="ГВС!A1" display="Изменить организацию"/>
    <hyperlink ref="C24" location="ХВС!A1" tooltip="Удалить организацию" display="Удалить организацию"/>
    <hyperlink ref="C25" location="ХВС!A1" display="Изменить организацию"/>
    <hyperlink ref="C34" location="ВО!A1" tooltip="Удалить организацию" display="Удалить организацию"/>
    <hyperlink ref="C35" location="ВО!A1" display="Изменить организацию"/>
    <hyperlink ref="C44" location="ТБО!A1" tooltip="Удалить организацию" display="Удалить организацию"/>
    <hyperlink ref="C45" location="ТБО!A1" display="Изменить организац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OI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4" customWidth="1"/>
    <col min="3" max="3" width="9.140625" style="29" customWidth="1"/>
    <col min="4" max="5" width="9.140625" style="5" customWidth="1"/>
    <col min="6" max="6" width="9.140625" style="6" customWidth="1"/>
    <col min="7" max="25" width="9.140625" style="5" customWidth="1"/>
    <col min="26" max="32" width="9.140625" style="46" customWidth="1"/>
    <col min="33" max="33" width="9.140625" style="47" customWidth="1"/>
    <col min="34" max="16384" width="9.140625" style="5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OISDataRegion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4" customWidth="1"/>
    <col min="3" max="3" width="9.140625" style="29" customWidth="1"/>
    <col min="4" max="5" width="9.140625" style="5" customWidth="1"/>
    <col min="6" max="6" width="9.140625" style="6" customWidth="1"/>
    <col min="7" max="25" width="9.140625" style="5" customWidth="1"/>
    <col min="26" max="32" width="9.140625" style="46" customWidth="1"/>
    <col min="33" max="33" width="9.140625" style="47" customWidth="1"/>
    <col min="34" max="16384" width="9.140625" style="5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121" customWidth="1"/>
    <col min="2" max="16384" width="9.140625" style="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F28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5" customWidth="1"/>
  </cols>
  <sheetData>
    <row r="1" spans="1:6" ht="11.25">
      <c r="A1" s="135" t="s">
        <v>210</v>
      </c>
      <c r="B1" s="136" t="s">
        <v>208</v>
      </c>
      <c r="C1" s="136" t="s">
        <v>178</v>
      </c>
      <c r="D1" s="136" t="s">
        <v>179</v>
      </c>
      <c r="E1" s="136"/>
      <c r="F1" s="136"/>
    </row>
    <row r="2" spans="1:6" ht="11.25">
      <c r="A2" s="135">
        <v>1</v>
      </c>
      <c r="B2" s="136" t="s">
        <v>216</v>
      </c>
      <c r="C2" s="136" t="s">
        <v>217</v>
      </c>
      <c r="D2" s="136" t="s">
        <v>218</v>
      </c>
      <c r="E2" s="136"/>
      <c r="F2" s="136"/>
    </row>
    <row r="3" spans="1:6" ht="11.25">
      <c r="A3" s="135">
        <v>2</v>
      </c>
      <c r="B3" s="136" t="s">
        <v>219</v>
      </c>
      <c r="C3" s="136" t="s">
        <v>220</v>
      </c>
      <c r="D3" s="136" t="s">
        <v>221</v>
      </c>
      <c r="E3" s="136"/>
      <c r="F3" s="136"/>
    </row>
    <row r="4" spans="1:6" ht="11.25">
      <c r="A4" s="135">
        <v>3</v>
      </c>
      <c r="B4" s="136" t="s">
        <v>222</v>
      </c>
      <c r="C4" s="136" t="s">
        <v>223</v>
      </c>
      <c r="D4" s="136" t="s">
        <v>224</v>
      </c>
      <c r="E4" s="136"/>
      <c r="F4" s="136"/>
    </row>
    <row r="5" spans="1:6" ht="11.25">
      <c r="A5" s="135">
        <v>4</v>
      </c>
      <c r="B5" s="136" t="s">
        <v>225</v>
      </c>
      <c r="C5" s="136" t="s">
        <v>226</v>
      </c>
      <c r="D5" s="136" t="s">
        <v>221</v>
      </c>
      <c r="E5" s="136"/>
      <c r="F5" s="136"/>
    </row>
    <row r="6" spans="1:6" ht="11.25">
      <c r="A6" s="135">
        <v>5</v>
      </c>
      <c r="B6" s="136" t="s">
        <v>227</v>
      </c>
      <c r="C6" s="136" t="s">
        <v>228</v>
      </c>
      <c r="D6" s="136" t="s">
        <v>229</v>
      </c>
      <c r="E6" s="136"/>
      <c r="F6" s="136"/>
    </row>
    <row r="7" spans="1:6" ht="11.25">
      <c r="A7" s="135">
        <v>6</v>
      </c>
      <c r="B7" s="136" t="s">
        <v>230</v>
      </c>
      <c r="C7" s="136" t="s">
        <v>231</v>
      </c>
      <c r="D7" s="136" t="s">
        <v>232</v>
      </c>
      <c r="E7" s="136"/>
      <c r="F7" s="136"/>
    </row>
    <row r="8" spans="1:6" ht="11.25">
      <c r="A8" s="135">
        <v>7</v>
      </c>
      <c r="B8" s="136" t="s">
        <v>233</v>
      </c>
      <c r="C8" s="136" t="s">
        <v>234</v>
      </c>
      <c r="D8" s="136" t="s">
        <v>232</v>
      </c>
      <c r="E8" s="136"/>
      <c r="F8" s="136"/>
    </row>
    <row r="9" spans="1:6" ht="11.25">
      <c r="A9" s="135">
        <v>8</v>
      </c>
      <c r="B9" s="136" t="s">
        <v>235</v>
      </c>
      <c r="C9" s="136" t="s">
        <v>236</v>
      </c>
      <c r="D9" s="136" t="s">
        <v>232</v>
      </c>
      <c r="E9" s="136"/>
      <c r="F9" s="136"/>
    </row>
    <row r="10" spans="1:6" ht="11.25">
      <c r="A10" s="135">
        <v>9</v>
      </c>
      <c r="B10" s="136" t="s">
        <v>237</v>
      </c>
      <c r="C10" s="136" t="s">
        <v>238</v>
      </c>
      <c r="D10" s="136" t="s">
        <v>232</v>
      </c>
      <c r="E10" s="136"/>
      <c r="F10" s="136"/>
    </row>
    <row r="11" spans="1:6" ht="11.25">
      <c r="A11" s="135">
        <v>10</v>
      </c>
      <c r="B11" s="136" t="s">
        <v>239</v>
      </c>
      <c r="C11" s="136" t="s">
        <v>240</v>
      </c>
      <c r="D11" s="136" t="s">
        <v>232</v>
      </c>
      <c r="E11" s="136"/>
      <c r="F11" s="136"/>
    </row>
    <row r="12" spans="1:6" ht="11.25">
      <c r="A12" s="135">
        <v>11</v>
      </c>
      <c r="B12" s="136" t="s">
        <v>241</v>
      </c>
      <c r="C12" s="136" t="s">
        <v>242</v>
      </c>
      <c r="D12" s="136" t="s">
        <v>232</v>
      </c>
      <c r="E12" s="136"/>
      <c r="F12" s="136"/>
    </row>
    <row r="13" spans="1:6" ht="11.25">
      <c r="A13" s="135">
        <v>12</v>
      </c>
      <c r="B13" s="136" t="s">
        <v>243</v>
      </c>
      <c r="C13" s="136" t="s">
        <v>244</v>
      </c>
      <c r="D13" s="136" t="s">
        <v>232</v>
      </c>
      <c r="E13" s="136"/>
      <c r="F13" s="136"/>
    </row>
    <row r="14" spans="1:6" ht="11.25">
      <c r="A14" s="135">
        <v>13</v>
      </c>
      <c r="B14" s="136" t="s">
        <v>245</v>
      </c>
      <c r="C14" s="136" t="s">
        <v>246</v>
      </c>
      <c r="D14" s="136" t="s">
        <v>247</v>
      </c>
      <c r="E14" s="136"/>
      <c r="F14" s="136"/>
    </row>
    <row r="15" spans="1:6" ht="11.25">
      <c r="A15" s="135">
        <v>14</v>
      </c>
      <c r="B15" s="136" t="s">
        <v>248</v>
      </c>
      <c r="C15" s="136" t="s">
        <v>249</v>
      </c>
      <c r="D15" s="136" t="s">
        <v>218</v>
      </c>
      <c r="E15" s="136"/>
      <c r="F15" s="136"/>
    </row>
    <row r="16" spans="1:6" ht="11.25">
      <c r="A16" s="135">
        <v>15</v>
      </c>
      <c r="B16" s="136" t="s">
        <v>250</v>
      </c>
      <c r="C16" s="136" t="s">
        <v>251</v>
      </c>
      <c r="D16" s="136" t="s">
        <v>229</v>
      </c>
      <c r="E16" s="136"/>
      <c r="F16" s="136"/>
    </row>
    <row r="17" spans="1:6" ht="11.25">
      <c r="A17" s="135">
        <v>16</v>
      </c>
      <c r="B17" s="136" t="s">
        <v>252</v>
      </c>
      <c r="C17" s="136" t="s">
        <v>253</v>
      </c>
      <c r="D17" s="136" t="s">
        <v>232</v>
      </c>
      <c r="E17" s="136"/>
      <c r="F17" s="136"/>
    </row>
    <row r="18" spans="1:6" ht="11.25">
      <c r="A18" s="135">
        <v>17</v>
      </c>
      <c r="B18" s="136" t="s">
        <v>254</v>
      </c>
      <c r="C18" s="136" t="s">
        <v>255</v>
      </c>
      <c r="D18" s="136" t="s">
        <v>232</v>
      </c>
      <c r="E18" s="136"/>
      <c r="F18" s="136"/>
    </row>
    <row r="19" spans="1:6" ht="11.25">
      <c r="A19" s="135">
        <v>18</v>
      </c>
      <c r="B19" s="136" t="s">
        <v>256</v>
      </c>
      <c r="C19" s="136" t="s">
        <v>257</v>
      </c>
      <c r="D19" s="136" t="s">
        <v>232</v>
      </c>
      <c r="E19" s="136"/>
      <c r="F19" s="136"/>
    </row>
    <row r="20" spans="1:6" ht="11.25">
      <c r="A20" s="135">
        <v>19</v>
      </c>
      <c r="B20" s="136" t="s">
        <v>258</v>
      </c>
      <c r="C20" s="136" t="s">
        <v>259</v>
      </c>
      <c r="D20" s="136" t="s">
        <v>221</v>
      </c>
      <c r="E20" s="136"/>
      <c r="F20" s="136"/>
    </row>
    <row r="21" spans="1:6" ht="11.25">
      <c r="A21" s="135">
        <v>20</v>
      </c>
      <c r="B21" s="136" t="s">
        <v>260</v>
      </c>
      <c r="C21" s="136" t="s">
        <v>261</v>
      </c>
      <c r="D21" s="136" t="s">
        <v>221</v>
      </c>
      <c r="E21" s="136"/>
      <c r="F21" s="136"/>
    </row>
    <row r="22" spans="1:6" ht="11.25">
      <c r="A22" s="135">
        <v>21</v>
      </c>
      <c r="B22" s="136" t="s">
        <v>262</v>
      </c>
      <c r="C22" s="136" t="s">
        <v>263</v>
      </c>
      <c r="D22" s="136" t="s">
        <v>264</v>
      </c>
      <c r="E22" s="136"/>
      <c r="F22" s="136"/>
    </row>
    <row r="23" spans="2:6" ht="11.25">
      <c r="B23" s="136"/>
      <c r="C23" s="136"/>
      <c r="D23" s="136"/>
      <c r="E23" s="136"/>
      <c r="F23" s="136"/>
    </row>
    <row r="24" spans="2:6" ht="11.25">
      <c r="B24" s="136"/>
      <c r="C24" s="136"/>
      <c r="D24" s="136"/>
      <c r="E24" s="136"/>
      <c r="F24" s="136"/>
    </row>
    <row r="25" spans="2:6" ht="11.25">
      <c r="B25" s="136"/>
      <c r="C25" s="136"/>
      <c r="D25" s="136"/>
      <c r="E25" s="136"/>
      <c r="F25" s="136"/>
    </row>
    <row r="26" spans="2:6" ht="11.25">
      <c r="B26" s="136"/>
      <c r="C26" s="136"/>
      <c r="D26" s="136"/>
      <c r="E26" s="136"/>
      <c r="F26" s="136"/>
    </row>
    <row r="27" spans="2:6" ht="11.25">
      <c r="B27" s="136"/>
      <c r="C27" s="136"/>
      <c r="D27" s="136"/>
      <c r="E27" s="136"/>
      <c r="F27" s="136"/>
    </row>
    <row r="28" spans="2:6" ht="11.25">
      <c r="B28" s="136"/>
      <c r="C28" s="136"/>
      <c r="D28" s="136"/>
      <c r="E28" s="136"/>
      <c r="F28" s="136"/>
    </row>
    <row r="29" spans="2:6" ht="11.25">
      <c r="B29" s="136"/>
      <c r="C29" s="136"/>
      <c r="D29" s="136"/>
      <c r="E29" s="136"/>
      <c r="F29" s="136"/>
    </row>
    <row r="30" spans="2:6" ht="11.25">
      <c r="B30" s="136"/>
      <c r="C30" s="136"/>
      <c r="D30" s="136"/>
      <c r="E30" s="136"/>
      <c r="F30" s="136"/>
    </row>
    <row r="31" spans="2:6" ht="11.25">
      <c r="B31" s="136"/>
      <c r="C31" s="136"/>
      <c r="D31" s="136"/>
      <c r="E31" s="136"/>
      <c r="F31" s="136"/>
    </row>
    <row r="32" spans="2:6" ht="11.25">
      <c r="B32" s="136"/>
      <c r="C32" s="136"/>
      <c r="D32" s="136"/>
      <c r="E32" s="136"/>
      <c r="F32" s="136"/>
    </row>
    <row r="33" spans="2:6" ht="11.25">
      <c r="B33" s="136"/>
      <c r="C33" s="136"/>
      <c r="D33" s="136"/>
      <c r="E33" s="136"/>
      <c r="F33" s="136"/>
    </row>
    <row r="34" spans="2:6" ht="11.25">
      <c r="B34" s="136"/>
      <c r="C34" s="136"/>
      <c r="D34" s="136"/>
      <c r="E34" s="136"/>
      <c r="F34" s="136"/>
    </row>
    <row r="35" spans="2:6" ht="11.25">
      <c r="B35" s="136"/>
      <c r="C35" s="136"/>
      <c r="D35" s="136"/>
      <c r="E35" s="136"/>
      <c r="F35" s="136"/>
    </row>
    <row r="36" spans="2:6" ht="11.25">
      <c r="B36" s="136"/>
      <c r="C36" s="136"/>
      <c r="D36" s="136"/>
      <c r="E36" s="136"/>
      <c r="F36" s="136"/>
    </row>
    <row r="37" spans="2:6" ht="11.25">
      <c r="B37" s="136"/>
      <c r="C37" s="136"/>
      <c r="D37" s="136"/>
      <c r="E37" s="136"/>
      <c r="F37" s="136"/>
    </row>
    <row r="38" spans="2:6" ht="11.25">
      <c r="B38" s="136"/>
      <c r="C38" s="136"/>
      <c r="D38" s="136"/>
      <c r="E38" s="136"/>
      <c r="F38" s="136"/>
    </row>
    <row r="39" spans="2:6" ht="11.25">
      <c r="B39" s="136"/>
      <c r="C39" s="136"/>
      <c r="D39" s="136"/>
      <c r="E39" s="136"/>
      <c r="F39" s="136"/>
    </row>
    <row r="40" spans="2:6" ht="11.25">
      <c r="B40" s="136"/>
      <c r="C40" s="136"/>
      <c r="D40" s="136"/>
      <c r="E40" s="136"/>
      <c r="F40" s="136"/>
    </row>
    <row r="41" spans="2:6" ht="11.25">
      <c r="B41" s="136"/>
      <c r="C41" s="136"/>
      <c r="D41" s="136"/>
      <c r="E41" s="136"/>
      <c r="F41" s="136"/>
    </row>
    <row r="42" spans="2:6" ht="11.25">
      <c r="B42" s="136"/>
      <c r="C42" s="136"/>
      <c r="D42" s="136"/>
      <c r="E42" s="136"/>
      <c r="F42" s="136"/>
    </row>
    <row r="43" spans="2:6" ht="11.25">
      <c r="B43" s="136"/>
      <c r="C43" s="136"/>
      <c r="D43" s="136"/>
      <c r="E43" s="136"/>
      <c r="F43" s="136"/>
    </row>
    <row r="44" spans="2:6" ht="11.25">
      <c r="B44" s="136"/>
      <c r="C44" s="136"/>
      <c r="D44" s="136"/>
      <c r="E44" s="136"/>
      <c r="F44" s="136"/>
    </row>
    <row r="45" spans="2:6" ht="11.25">
      <c r="B45" s="136"/>
      <c r="C45" s="136"/>
      <c r="D45" s="136"/>
      <c r="E45" s="136"/>
      <c r="F45" s="136"/>
    </row>
    <row r="46" spans="2:6" ht="11.25">
      <c r="B46" s="136"/>
      <c r="C46" s="136"/>
      <c r="D46" s="136"/>
      <c r="E46" s="136"/>
      <c r="F46" s="136"/>
    </row>
    <row r="47" spans="2:6" ht="11.25">
      <c r="B47" s="136"/>
      <c r="C47" s="136"/>
      <c r="D47" s="136"/>
      <c r="E47" s="136"/>
      <c r="F47" s="136"/>
    </row>
    <row r="48" spans="2:6" ht="11.25">
      <c r="B48" s="136"/>
      <c r="C48" s="136"/>
      <c r="D48" s="136"/>
      <c r="E48" s="136"/>
      <c r="F48" s="136"/>
    </row>
    <row r="49" spans="2:6" ht="11.25">
      <c r="B49" s="136"/>
      <c r="C49" s="136"/>
      <c r="D49" s="136"/>
      <c r="E49" s="136"/>
      <c r="F49" s="136"/>
    </row>
    <row r="50" spans="2:6" ht="11.25">
      <c r="B50" s="136"/>
      <c r="C50" s="136"/>
      <c r="D50" s="136"/>
      <c r="E50" s="136"/>
      <c r="F50" s="136"/>
    </row>
    <row r="51" spans="2:6" ht="11.25">
      <c r="B51" s="136"/>
      <c r="C51" s="136"/>
      <c r="D51" s="136"/>
      <c r="E51" s="136"/>
      <c r="F51" s="136"/>
    </row>
    <row r="52" spans="2:6" ht="11.25">
      <c r="B52" s="136"/>
      <c r="C52" s="136"/>
      <c r="D52" s="136"/>
      <c r="E52" s="136"/>
      <c r="F52" s="136"/>
    </row>
    <row r="53" spans="2:6" ht="11.25">
      <c r="B53" s="136"/>
      <c r="C53" s="136"/>
      <c r="D53" s="136"/>
      <c r="E53" s="136"/>
      <c r="F53" s="136"/>
    </row>
    <row r="54" spans="2:6" ht="11.25">
      <c r="B54" s="136"/>
      <c r="C54" s="136"/>
      <c r="D54" s="136"/>
      <c r="E54" s="136"/>
      <c r="F54" s="136"/>
    </row>
    <row r="55" spans="2:6" ht="11.25">
      <c r="B55" s="136"/>
      <c r="C55" s="136"/>
      <c r="D55" s="136"/>
      <c r="E55" s="136"/>
      <c r="F55" s="136"/>
    </row>
    <row r="56" spans="2:6" ht="11.25">
      <c r="B56" s="136"/>
      <c r="C56" s="136"/>
      <c r="D56" s="136"/>
      <c r="E56" s="136"/>
      <c r="F56" s="136"/>
    </row>
    <row r="57" spans="2:6" ht="11.25">
      <c r="B57" s="136"/>
      <c r="C57" s="136"/>
      <c r="D57" s="136"/>
      <c r="E57" s="136"/>
      <c r="F57" s="136"/>
    </row>
    <row r="58" spans="2:6" ht="11.25">
      <c r="B58" s="136"/>
      <c r="C58" s="136"/>
      <c r="D58" s="136"/>
      <c r="E58" s="136"/>
      <c r="F58" s="136"/>
    </row>
    <row r="59" spans="2:6" ht="11.25">
      <c r="B59" s="136"/>
      <c r="C59" s="136"/>
      <c r="D59" s="136"/>
      <c r="E59" s="136"/>
      <c r="F59" s="136"/>
    </row>
    <row r="60" spans="2:6" ht="11.25">
      <c r="B60" s="136"/>
      <c r="C60" s="136"/>
      <c r="D60" s="136"/>
      <c r="E60" s="136"/>
      <c r="F60" s="136"/>
    </row>
    <row r="61" spans="2:6" ht="11.25">
      <c r="B61" s="136"/>
      <c r="C61" s="136"/>
      <c r="D61" s="136"/>
      <c r="E61" s="136"/>
      <c r="F61" s="136"/>
    </row>
    <row r="62" spans="2:6" ht="11.25">
      <c r="B62" s="136"/>
      <c r="C62" s="136"/>
      <c r="D62" s="136"/>
      <c r="E62" s="136"/>
      <c r="F62" s="136"/>
    </row>
    <row r="63" spans="2:6" ht="11.25">
      <c r="B63" s="136"/>
      <c r="C63" s="136"/>
      <c r="D63" s="136"/>
      <c r="E63" s="136"/>
      <c r="F63" s="136"/>
    </row>
    <row r="64" spans="2:6" ht="11.25">
      <c r="B64" s="136"/>
      <c r="C64" s="136"/>
      <c r="D64" s="136"/>
      <c r="E64" s="136"/>
      <c r="F64" s="136"/>
    </row>
    <row r="65" spans="2:6" ht="11.25">
      <c r="B65" s="136"/>
      <c r="C65" s="136"/>
      <c r="D65" s="136"/>
      <c r="E65" s="136"/>
      <c r="F65" s="136"/>
    </row>
    <row r="66" spans="2:6" ht="11.25">
      <c r="B66" s="136"/>
      <c r="C66" s="136"/>
      <c r="D66" s="136"/>
      <c r="E66" s="136"/>
      <c r="F66" s="136"/>
    </row>
    <row r="67" spans="2:6" ht="11.25">
      <c r="B67" s="136"/>
      <c r="C67" s="136"/>
      <c r="D67" s="136"/>
      <c r="E67" s="136"/>
      <c r="F67" s="136"/>
    </row>
    <row r="68" spans="2:6" ht="11.25">
      <c r="B68" s="136"/>
      <c r="C68" s="136"/>
      <c r="D68" s="136"/>
      <c r="E68" s="136"/>
      <c r="F68" s="136"/>
    </row>
    <row r="69" spans="2:6" ht="11.25">
      <c r="B69" s="136"/>
      <c r="C69" s="136"/>
      <c r="D69" s="136"/>
      <c r="E69" s="136"/>
      <c r="F69" s="136"/>
    </row>
    <row r="70" spans="2:6" ht="11.25">
      <c r="B70" s="136"/>
      <c r="C70" s="136"/>
      <c r="D70" s="136"/>
      <c r="E70" s="136"/>
      <c r="F70" s="136"/>
    </row>
    <row r="71" spans="2:6" ht="11.25">
      <c r="B71" s="136"/>
      <c r="C71" s="136"/>
      <c r="D71" s="136"/>
      <c r="E71" s="136"/>
      <c r="F71" s="136"/>
    </row>
    <row r="72" spans="2:6" ht="11.25">
      <c r="B72" s="136"/>
      <c r="C72" s="136"/>
      <c r="D72" s="136"/>
      <c r="E72" s="136"/>
      <c r="F72" s="136"/>
    </row>
    <row r="73" spans="2:6" ht="11.25">
      <c r="B73" s="136"/>
      <c r="C73" s="136"/>
      <c r="D73" s="136"/>
      <c r="E73" s="136"/>
      <c r="F73" s="136"/>
    </row>
    <row r="74" spans="2:6" ht="11.25">
      <c r="B74" s="136"/>
      <c r="C74" s="136"/>
      <c r="D74" s="136"/>
      <c r="E74" s="136"/>
      <c r="F74" s="136"/>
    </row>
    <row r="75" spans="2:6" ht="11.25">
      <c r="B75" s="136"/>
      <c r="C75" s="136"/>
      <c r="D75" s="136"/>
      <c r="E75" s="136"/>
      <c r="F75" s="136"/>
    </row>
    <row r="76" spans="2:6" ht="11.25">
      <c r="B76" s="136"/>
      <c r="C76" s="136"/>
      <c r="D76" s="136"/>
      <c r="E76" s="136"/>
      <c r="F76" s="136"/>
    </row>
    <row r="77" spans="2:6" ht="11.25">
      <c r="B77" s="136"/>
      <c r="C77" s="136"/>
      <c r="D77" s="136"/>
      <c r="E77" s="136"/>
      <c r="F77" s="136"/>
    </row>
    <row r="78" spans="2:6" ht="11.25">
      <c r="B78" s="136"/>
      <c r="C78" s="136"/>
      <c r="D78" s="136"/>
      <c r="E78" s="136"/>
      <c r="F78" s="136"/>
    </row>
    <row r="79" spans="2:6" ht="11.25">
      <c r="B79" s="136"/>
      <c r="C79" s="136"/>
      <c r="D79" s="136"/>
      <c r="E79" s="136"/>
      <c r="F79" s="136"/>
    </row>
    <row r="80" spans="2:6" ht="11.25">
      <c r="B80" s="136"/>
      <c r="C80" s="136"/>
      <c r="D80" s="136"/>
      <c r="E80" s="136"/>
      <c r="F80" s="136"/>
    </row>
    <row r="81" spans="2:6" ht="11.25">
      <c r="B81" s="136"/>
      <c r="C81" s="136"/>
      <c r="D81" s="136"/>
      <c r="E81" s="136"/>
      <c r="F81" s="136"/>
    </row>
    <row r="82" spans="2:6" ht="11.25">
      <c r="B82" s="136"/>
      <c r="C82" s="136"/>
      <c r="D82" s="136"/>
      <c r="E82" s="136"/>
      <c r="F82" s="136"/>
    </row>
    <row r="83" spans="2:6" ht="11.25">
      <c r="B83" s="136"/>
      <c r="C83" s="136"/>
      <c r="D83" s="136"/>
      <c r="E83" s="136"/>
      <c r="F83" s="136"/>
    </row>
    <row r="84" spans="2:6" ht="11.25">
      <c r="B84" s="136"/>
      <c r="C84" s="136"/>
      <c r="D84" s="136"/>
      <c r="E84" s="136"/>
      <c r="F84" s="136"/>
    </row>
    <row r="85" spans="2:6" ht="11.25">
      <c r="B85" s="136"/>
      <c r="C85" s="136"/>
      <c r="D85" s="136"/>
      <c r="E85" s="136"/>
      <c r="F85" s="136"/>
    </row>
    <row r="86" spans="2:6" ht="11.25">
      <c r="B86" s="136"/>
      <c r="C86" s="136"/>
      <c r="D86" s="136"/>
      <c r="E86" s="136"/>
      <c r="F86" s="136"/>
    </row>
    <row r="87" spans="2:6" ht="11.25">
      <c r="B87" s="136"/>
      <c r="C87" s="136"/>
      <c r="D87" s="136"/>
      <c r="E87" s="136"/>
      <c r="F87" s="136"/>
    </row>
    <row r="88" spans="2:6" ht="11.25">
      <c r="B88" s="136"/>
      <c r="C88" s="136"/>
      <c r="D88" s="136"/>
      <c r="E88" s="136"/>
      <c r="F88" s="136"/>
    </row>
    <row r="89" spans="2:6" ht="11.25">
      <c r="B89" s="136"/>
      <c r="C89" s="136"/>
      <c r="D89" s="136"/>
      <c r="E89" s="136"/>
      <c r="F89" s="136"/>
    </row>
    <row r="90" spans="2:6" ht="11.25">
      <c r="B90" s="136"/>
      <c r="C90" s="136"/>
      <c r="D90" s="136"/>
      <c r="E90" s="136"/>
      <c r="F90" s="136"/>
    </row>
    <row r="91" spans="2:6" ht="11.25">
      <c r="B91" s="136"/>
      <c r="C91" s="136"/>
      <c r="D91" s="136"/>
      <c r="E91" s="136"/>
      <c r="F91" s="136"/>
    </row>
    <row r="92" spans="2:6" ht="11.25">
      <c r="B92" s="136"/>
      <c r="C92" s="136"/>
      <c r="D92" s="136"/>
      <c r="E92" s="136"/>
      <c r="F92" s="136"/>
    </row>
    <row r="93" spans="2:6" ht="11.25">
      <c r="B93" s="136"/>
      <c r="C93" s="136"/>
      <c r="D93" s="136"/>
      <c r="E93" s="136"/>
      <c r="F93" s="136"/>
    </row>
    <row r="94" spans="2:6" ht="11.25">
      <c r="B94" s="136"/>
      <c r="C94" s="136"/>
      <c r="D94" s="136"/>
      <c r="E94" s="136"/>
      <c r="F94" s="136"/>
    </row>
    <row r="95" spans="2:6" ht="11.25">
      <c r="B95" s="136"/>
      <c r="C95" s="136"/>
      <c r="D95" s="136"/>
      <c r="E95" s="136"/>
      <c r="F95" s="136"/>
    </row>
    <row r="96" spans="2:6" ht="11.25">
      <c r="B96" s="136"/>
      <c r="C96" s="136"/>
      <c r="D96" s="136"/>
      <c r="E96" s="136"/>
      <c r="F96" s="136"/>
    </row>
    <row r="97" spans="2:6" ht="11.25">
      <c r="B97" s="136"/>
      <c r="C97" s="136"/>
      <c r="D97" s="136"/>
      <c r="E97" s="136"/>
      <c r="F97" s="136"/>
    </row>
    <row r="98" spans="2:6" ht="11.25">
      <c r="B98" s="136"/>
      <c r="C98" s="136"/>
      <c r="D98" s="136"/>
      <c r="E98" s="136"/>
      <c r="F98" s="136"/>
    </row>
    <row r="99" spans="2:6" ht="11.25">
      <c r="B99" s="136"/>
      <c r="C99" s="136"/>
      <c r="D99" s="136"/>
      <c r="E99" s="136"/>
      <c r="F99" s="136"/>
    </row>
    <row r="100" spans="2:6" ht="11.25">
      <c r="B100" s="136"/>
      <c r="C100" s="136"/>
      <c r="D100" s="136"/>
      <c r="E100" s="136"/>
      <c r="F100" s="136"/>
    </row>
    <row r="101" spans="2:6" ht="11.25">
      <c r="B101" s="136"/>
      <c r="C101" s="136"/>
      <c r="D101" s="136"/>
      <c r="E101" s="136"/>
      <c r="F101" s="136"/>
    </row>
    <row r="102" spans="2:6" ht="11.25">
      <c r="B102" s="136"/>
      <c r="C102" s="136"/>
      <c r="D102" s="136"/>
      <c r="E102" s="136"/>
      <c r="F102" s="136"/>
    </row>
    <row r="103" spans="2:6" ht="11.25">
      <c r="B103" s="136"/>
      <c r="C103" s="136"/>
      <c r="D103" s="136"/>
      <c r="E103" s="136"/>
      <c r="F103" s="136"/>
    </row>
    <row r="104" spans="2:6" ht="11.25">
      <c r="B104" s="136"/>
      <c r="C104" s="136"/>
      <c r="D104" s="136"/>
      <c r="E104" s="136"/>
      <c r="F104" s="136"/>
    </row>
    <row r="105" spans="2:6" ht="11.25">
      <c r="B105" s="136"/>
      <c r="C105" s="136"/>
      <c r="D105" s="136"/>
      <c r="E105" s="136"/>
      <c r="F105" s="136"/>
    </row>
    <row r="106" spans="2:6" ht="11.25">
      <c r="B106" s="136"/>
      <c r="C106" s="136"/>
      <c r="D106" s="136"/>
      <c r="E106" s="136"/>
      <c r="F106" s="136"/>
    </row>
    <row r="107" spans="2:6" ht="11.25">
      <c r="B107" s="136"/>
      <c r="C107" s="136"/>
      <c r="D107" s="136"/>
      <c r="E107" s="136"/>
      <c r="F107" s="136"/>
    </row>
    <row r="108" spans="2:6" ht="11.25">
      <c r="B108" s="136"/>
      <c r="C108" s="136"/>
      <c r="D108" s="136"/>
      <c r="E108" s="136"/>
      <c r="F108" s="136"/>
    </row>
    <row r="109" spans="2:6" ht="11.25">
      <c r="B109" s="136"/>
      <c r="C109" s="136"/>
      <c r="D109" s="136"/>
      <c r="E109" s="136"/>
      <c r="F109" s="136"/>
    </row>
    <row r="110" spans="2:6" ht="11.25">
      <c r="B110" s="136"/>
      <c r="C110" s="136"/>
      <c r="D110" s="136"/>
      <c r="E110" s="136"/>
      <c r="F110" s="136"/>
    </row>
    <row r="111" spans="2:6" ht="11.25">
      <c r="B111" s="136"/>
      <c r="C111" s="136"/>
      <c r="D111" s="136"/>
      <c r="E111" s="136"/>
      <c r="F111" s="136"/>
    </row>
    <row r="112" spans="2:6" ht="11.25">
      <c r="B112" s="136"/>
      <c r="C112" s="136"/>
      <c r="D112" s="136"/>
      <c r="E112" s="136"/>
      <c r="F112" s="136"/>
    </row>
    <row r="113" spans="2:6" ht="11.25">
      <c r="B113" s="136"/>
      <c r="C113" s="136"/>
      <c r="D113" s="136"/>
      <c r="E113" s="136"/>
      <c r="F113" s="136"/>
    </row>
    <row r="114" spans="2:6" ht="11.25">
      <c r="B114" s="136"/>
      <c r="C114" s="136"/>
      <c r="D114" s="136"/>
      <c r="E114" s="136"/>
      <c r="F114" s="136"/>
    </row>
    <row r="115" spans="2:6" ht="11.25">
      <c r="B115" s="136"/>
      <c r="C115" s="136"/>
      <c r="D115" s="136"/>
      <c r="E115" s="136"/>
      <c r="F115" s="136"/>
    </row>
    <row r="116" spans="2:6" ht="11.25">
      <c r="B116" s="136"/>
      <c r="C116" s="136"/>
      <c r="D116" s="136"/>
      <c r="E116" s="136"/>
      <c r="F116" s="136"/>
    </row>
    <row r="117" spans="2:6" ht="11.25">
      <c r="B117" s="136"/>
      <c r="C117" s="136"/>
      <c r="D117" s="136"/>
      <c r="E117" s="136"/>
      <c r="F117" s="136"/>
    </row>
    <row r="118" spans="2:6" ht="11.25">
      <c r="B118" s="136"/>
      <c r="C118" s="136"/>
      <c r="D118" s="136"/>
      <c r="E118" s="136"/>
      <c r="F118" s="136"/>
    </row>
    <row r="119" spans="2:6" ht="11.25">
      <c r="B119" s="136"/>
      <c r="C119" s="136"/>
      <c r="D119" s="136"/>
      <c r="E119" s="136"/>
      <c r="F119" s="136"/>
    </row>
    <row r="120" spans="2:6" ht="11.25">
      <c r="B120" s="136"/>
      <c r="C120" s="136"/>
      <c r="D120" s="136"/>
      <c r="E120" s="136"/>
      <c r="F120" s="136"/>
    </row>
    <row r="121" spans="2:6" ht="11.25">
      <c r="B121" s="136"/>
      <c r="C121" s="136"/>
      <c r="D121" s="136"/>
      <c r="E121" s="136"/>
      <c r="F121" s="136"/>
    </row>
    <row r="122" spans="2:6" ht="11.25">
      <c r="B122" s="136"/>
      <c r="C122" s="136"/>
      <c r="D122" s="136"/>
      <c r="E122" s="136"/>
      <c r="F122" s="136"/>
    </row>
    <row r="123" spans="2:6" ht="11.25">
      <c r="B123" s="136"/>
      <c r="C123" s="136"/>
      <c r="D123" s="136"/>
      <c r="E123" s="136"/>
      <c r="F123" s="136"/>
    </row>
    <row r="124" spans="2:6" ht="11.25">
      <c r="B124" s="136"/>
      <c r="C124" s="136"/>
      <c r="D124" s="136"/>
      <c r="E124" s="136"/>
      <c r="F124" s="136"/>
    </row>
    <row r="125" spans="2:6" ht="11.25">
      <c r="B125" s="136"/>
      <c r="C125" s="136"/>
      <c r="D125" s="136"/>
      <c r="E125" s="136"/>
      <c r="F125" s="136"/>
    </row>
    <row r="126" spans="2:6" ht="11.25">
      <c r="B126" s="136"/>
      <c r="C126" s="136"/>
      <c r="D126" s="136"/>
      <c r="E126" s="136"/>
      <c r="F126" s="136"/>
    </row>
    <row r="127" spans="2:6" ht="11.25">
      <c r="B127" s="136"/>
      <c r="C127" s="136"/>
      <c r="D127" s="136"/>
      <c r="E127" s="136"/>
      <c r="F127" s="136"/>
    </row>
    <row r="128" spans="2:6" ht="11.25">
      <c r="B128" s="136"/>
      <c r="C128" s="136"/>
      <c r="D128" s="136"/>
      <c r="E128" s="136"/>
      <c r="F128" s="136"/>
    </row>
    <row r="129" spans="2:6" ht="11.25">
      <c r="B129" s="136"/>
      <c r="C129" s="136"/>
      <c r="D129" s="136"/>
      <c r="E129" s="136"/>
      <c r="F129" s="136"/>
    </row>
    <row r="130" spans="2:6" ht="11.25">
      <c r="B130" s="136"/>
      <c r="C130" s="136"/>
      <c r="D130" s="136"/>
      <c r="E130" s="136"/>
      <c r="F130" s="136"/>
    </row>
    <row r="131" spans="2:6" ht="11.25">
      <c r="B131" s="136"/>
      <c r="C131" s="136"/>
      <c r="D131" s="136"/>
      <c r="E131" s="136"/>
      <c r="F131" s="136"/>
    </row>
    <row r="132" spans="2:6" ht="11.25">
      <c r="B132" s="136"/>
      <c r="C132" s="136"/>
      <c r="D132" s="136"/>
      <c r="E132" s="136"/>
      <c r="F132" s="136"/>
    </row>
    <row r="133" spans="2:6" ht="11.25">
      <c r="B133" s="136"/>
      <c r="C133" s="136"/>
      <c r="D133" s="136"/>
      <c r="E133" s="136"/>
      <c r="F133" s="136"/>
    </row>
    <row r="134" spans="2:6" ht="11.25">
      <c r="B134" s="136"/>
      <c r="C134" s="136"/>
      <c r="D134" s="136"/>
      <c r="E134" s="136"/>
      <c r="F134" s="136"/>
    </row>
    <row r="135" spans="2:6" ht="11.25">
      <c r="B135" s="136"/>
      <c r="C135" s="136"/>
      <c r="D135" s="136"/>
      <c r="E135" s="136"/>
      <c r="F135" s="136"/>
    </row>
    <row r="136" spans="2:6" ht="11.25">
      <c r="B136" s="136"/>
      <c r="C136" s="136"/>
      <c r="D136" s="136"/>
      <c r="E136" s="136"/>
      <c r="F136" s="136"/>
    </row>
    <row r="137" spans="2:6" ht="11.25">
      <c r="B137" s="136"/>
      <c r="C137" s="136"/>
      <c r="D137" s="136"/>
      <c r="E137" s="136"/>
      <c r="F137" s="136"/>
    </row>
    <row r="138" spans="2:6" ht="11.25">
      <c r="B138" s="136"/>
      <c r="C138" s="136"/>
      <c r="D138" s="136"/>
      <c r="E138" s="136"/>
      <c r="F138" s="136"/>
    </row>
    <row r="139" spans="2:6" ht="11.25">
      <c r="B139" s="136"/>
      <c r="C139" s="136"/>
      <c r="D139" s="136"/>
      <c r="E139" s="136"/>
      <c r="F139" s="136"/>
    </row>
    <row r="140" spans="2:6" ht="11.25">
      <c r="B140" s="136"/>
      <c r="C140" s="136"/>
      <c r="D140" s="136"/>
      <c r="E140" s="136"/>
      <c r="F140" s="136"/>
    </row>
    <row r="141" spans="2:6" ht="11.25">
      <c r="B141" s="136"/>
      <c r="C141" s="136"/>
      <c r="D141" s="136"/>
      <c r="E141" s="136"/>
      <c r="F141" s="136"/>
    </row>
    <row r="142" spans="2:6" ht="11.25">
      <c r="B142" s="136"/>
      <c r="C142" s="136"/>
      <c r="D142" s="136"/>
      <c r="E142" s="136"/>
      <c r="F142" s="136"/>
    </row>
    <row r="143" spans="2:6" ht="11.25">
      <c r="B143" s="136"/>
      <c r="C143" s="136"/>
      <c r="D143" s="136"/>
      <c r="E143" s="136"/>
      <c r="F143" s="136"/>
    </row>
    <row r="144" spans="2:6" ht="11.25">
      <c r="B144" s="136"/>
      <c r="C144" s="136"/>
      <c r="D144" s="136"/>
      <c r="E144" s="136"/>
      <c r="F144" s="136"/>
    </row>
    <row r="145" spans="2:6" ht="11.25">
      <c r="B145" s="136"/>
      <c r="C145" s="136"/>
      <c r="D145" s="136"/>
      <c r="E145" s="136"/>
      <c r="F145" s="136"/>
    </row>
    <row r="146" spans="2:6" ht="11.25">
      <c r="B146" s="136"/>
      <c r="C146" s="136"/>
      <c r="D146" s="136"/>
      <c r="E146" s="136"/>
      <c r="F146" s="136"/>
    </row>
    <row r="147" spans="2:6" ht="11.25">
      <c r="B147" s="136"/>
      <c r="C147" s="136"/>
      <c r="D147" s="136"/>
      <c r="E147" s="136"/>
      <c r="F147" s="136"/>
    </row>
    <row r="148" spans="2:6" ht="11.25">
      <c r="B148" s="136"/>
      <c r="C148" s="136"/>
      <c r="D148" s="136"/>
      <c r="E148" s="136"/>
      <c r="F148" s="136"/>
    </row>
    <row r="149" spans="2:6" ht="11.25">
      <c r="B149" s="136"/>
      <c r="C149" s="136"/>
      <c r="D149" s="136"/>
      <c r="E149" s="136"/>
      <c r="F149" s="136"/>
    </row>
    <row r="150" spans="2:6" ht="11.25">
      <c r="B150" s="136"/>
      <c r="C150" s="136"/>
      <c r="D150" s="136"/>
      <c r="E150" s="136"/>
      <c r="F150" s="136"/>
    </row>
    <row r="151" spans="2:6" ht="11.25">
      <c r="B151" s="136"/>
      <c r="C151" s="136"/>
      <c r="D151" s="136"/>
      <c r="E151" s="136"/>
      <c r="F151" s="136"/>
    </row>
    <row r="152" spans="2:6" ht="11.25">
      <c r="B152" s="136"/>
      <c r="C152" s="136"/>
      <c r="D152" s="136"/>
      <c r="E152" s="136"/>
      <c r="F152" s="136"/>
    </row>
    <row r="153" spans="2:6" ht="11.25">
      <c r="B153" s="136"/>
      <c r="C153" s="136"/>
      <c r="D153" s="136"/>
      <c r="E153" s="136"/>
      <c r="F153" s="136"/>
    </row>
    <row r="154" spans="2:6" ht="11.25">
      <c r="B154" s="136"/>
      <c r="C154" s="136"/>
      <c r="D154" s="136"/>
      <c r="E154" s="136"/>
      <c r="F154" s="136"/>
    </row>
    <row r="155" spans="2:6" ht="11.25">
      <c r="B155" s="136"/>
      <c r="C155" s="136"/>
      <c r="D155" s="136"/>
      <c r="E155" s="136"/>
      <c r="F155" s="136"/>
    </row>
    <row r="156" spans="2:6" ht="11.25">
      <c r="B156" s="136"/>
      <c r="C156" s="136"/>
      <c r="D156" s="136"/>
      <c r="E156" s="136"/>
      <c r="F156" s="136"/>
    </row>
    <row r="157" spans="2:6" ht="11.25">
      <c r="B157" s="136"/>
      <c r="C157" s="136"/>
      <c r="D157" s="136"/>
      <c r="E157" s="136"/>
      <c r="F157" s="136"/>
    </row>
    <row r="158" spans="2:6" ht="11.25">
      <c r="B158" s="136"/>
      <c r="C158" s="136"/>
      <c r="D158" s="136"/>
      <c r="E158" s="136"/>
      <c r="F158" s="136"/>
    </row>
    <row r="159" spans="2:6" ht="11.25">
      <c r="B159" s="136"/>
      <c r="C159" s="136"/>
      <c r="D159" s="136"/>
      <c r="E159" s="136"/>
      <c r="F159" s="136"/>
    </row>
    <row r="160" spans="2:6" ht="11.25">
      <c r="B160" s="136"/>
      <c r="C160" s="136"/>
      <c r="D160" s="136"/>
      <c r="E160" s="136"/>
      <c r="F160" s="136"/>
    </row>
    <row r="161" spans="2:6" ht="11.25">
      <c r="B161" s="136"/>
      <c r="C161" s="136"/>
      <c r="D161" s="136"/>
      <c r="E161" s="136"/>
      <c r="F161" s="136"/>
    </row>
    <row r="162" spans="2:6" ht="11.25">
      <c r="B162" s="136"/>
      <c r="C162" s="136"/>
      <c r="D162" s="136"/>
      <c r="E162" s="136"/>
      <c r="F162" s="136"/>
    </row>
    <row r="163" spans="2:6" ht="11.25">
      <c r="B163" s="136"/>
      <c r="C163" s="136"/>
      <c r="D163" s="136"/>
      <c r="E163" s="136"/>
      <c r="F163" s="136"/>
    </row>
    <row r="164" spans="2:6" ht="11.25">
      <c r="B164" s="136"/>
      <c r="C164" s="136"/>
      <c r="D164" s="136"/>
      <c r="E164" s="136"/>
      <c r="F164" s="136"/>
    </row>
    <row r="165" spans="2:6" ht="11.25">
      <c r="B165" s="136"/>
      <c r="C165" s="136"/>
      <c r="D165" s="136"/>
      <c r="E165" s="136"/>
      <c r="F165" s="136"/>
    </row>
    <row r="166" spans="2:6" ht="11.25">
      <c r="B166" s="136"/>
      <c r="C166" s="136"/>
      <c r="D166" s="136"/>
      <c r="E166" s="136"/>
      <c r="F166" s="136"/>
    </row>
    <row r="167" spans="2:6" ht="11.25">
      <c r="B167" s="136"/>
      <c r="C167" s="136"/>
      <c r="D167" s="136"/>
      <c r="E167" s="136"/>
      <c r="F167" s="136"/>
    </row>
    <row r="168" spans="2:6" ht="11.25">
      <c r="B168" s="136"/>
      <c r="C168" s="136"/>
      <c r="D168" s="136"/>
      <c r="E168" s="136"/>
      <c r="F168" s="136"/>
    </row>
    <row r="169" spans="2:6" ht="11.25">
      <c r="B169" s="136"/>
      <c r="C169" s="136"/>
      <c r="D169" s="136"/>
      <c r="E169" s="136"/>
      <c r="F169" s="136"/>
    </row>
    <row r="170" spans="2:6" ht="11.25">
      <c r="B170" s="136"/>
      <c r="C170" s="136"/>
      <c r="D170" s="136"/>
      <c r="E170" s="136"/>
      <c r="F170" s="136"/>
    </row>
    <row r="171" spans="2:6" ht="11.25">
      <c r="B171" s="136"/>
      <c r="C171" s="136"/>
      <c r="D171" s="136"/>
      <c r="E171" s="136"/>
      <c r="F171" s="136"/>
    </row>
    <row r="172" spans="2:6" ht="11.25">
      <c r="B172" s="136"/>
      <c r="C172" s="136"/>
      <c r="D172" s="136"/>
      <c r="E172" s="136"/>
      <c r="F172" s="136"/>
    </row>
    <row r="173" spans="2:6" ht="11.25">
      <c r="B173" s="136"/>
      <c r="C173" s="136"/>
      <c r="D173" s="136"/>
      <c r="E173" s="136"/>
      <c r="F173" s="136"/>
    </row>
    <row r="174" spans="2:6" ht="11.25">
      <c r="B174" s="136"/>
      <c r="C174" s="136"/>
      <c r="D174" s="136"/>
      <c r="E174" s="136"/>
      <c r="F174" s="136"/>
    </row>
    <row r="175" spans="2:6" ht="11.25">
      <c r="B175" s="136"/>
      <c r="C175" s="136"/>
      <c r="D175" s="136"/>
      <c r="E175" s="136"/>
      <c r="F175" s="136"/>
    </row>
    <row r="176" spans="2:6" ht="11.25">
      <c r="B176" s="136"/>
      <c r="C176" s="136"/>
      <c r="D176" s="136"/>
      <c r="E176" s="136"/>
      <c r="F176" s="136"/>
    </row>
    <row r="177" spans="2:6" ht="11.25">
      <c r="B177" s="136"/>
      <c r="C177" s="136"/>
      <c r="D177" s="136"/>
      <c r="E177" s="136"/>
      <c r="F177" s="136"/>
    </row>
    <row r="178" spans="2:6" ht="11.25">
      <c r="B178" s="136"/>
      <c r="C178" s="136"/>
      <c r="D178" s="136"/>
      <c r="E178" s="136"/>
      <c r="F178" s="136"/>
    </row>
    <row r="179" spans="2:6" ht="11.25">
      <c r="B179" s="136"/>
      <c r="C179" s="136"/>
      <c r="D179" s="136"/>
      <c r="E179" s="136"/>
      <c r="F179" s="136"/>
    </row>
    <row r="180" spans="2:6" ht="11.25">
      <c r="B180" s="136"/>
      <c r="C180" s="136"/>
      <c r="D180" s="136"/>
      <c r="E180" s="136"/>
      <c r="F180" s="136"/>
    </row>
    <row r="181" spans="2:6" ht="11.25">
      <c r="B181" s="136"/>
      <c r="C181" s="136"/>
      <c r="D181" s="136"/>
      <c r="E181" s="136"/>
      <c r="F181" s="136"/>
    </row>
    <row r="182" spans="2:6" ht="11.25">
      <c r="B182" s="136"/>
      <c r="C182" s="136"/>
      <c r="D182" s="136"/>
      <c r="E182" s="136"/>
      <c r="F182" s="136"/>
    </row>
    <row r="183" spans="2:6" ht="11.25">
      <c r="B183" s="136"/>
      <c r="C183" s="136"/>
      <c r="D183" s="136"/>
      <c r="E183" s="136"/>
      <c r="F183" s="136"/>
    </row>
    <row r="184" spans="2:6" ht="11.25">
      <c r="B184" s="136"/>
      <c r="C184" s="136"/>
      <c r="D184" s="136"/>
      <c r="E184" s="136"/>
      <c r="F184" s="136"/>
    </row>
    <row r="185" spans="2:6" ht="11.25">
      <c r="B185" s="136"/>
      <c r="C185" s="136"/>
      <c r="D185" s="136"/>
      <c r="E185" s="136"/>
      <c r="F185" s="136"/>
    </row>
    <row r="186" spans="2:6" ht="11.25">
      <c r="B186" s="136"/>
      <c r="C186" s="136"/>
      <c r="D186" s="136"/>
      <c r="E186" s="136"/>
      <c r="F186" s="136"/>
    </row>
    <row r="187" spans="2:6" ht="11.25">
      <c r="B187" s="136"/>
      <c r="C187" s="136"/>
      <c r="D187" s="136"/>
      <c r="E187" s="136"/>
      <c r="F187" s="136"/>
    </row>
    <row r="188" spans="2:6" ht="11.25">
      <c r="B188" s="136"/>
      <c r="C188" s="136"/>
      <c r="D188" s="136"/>
      <c r="E188" s="136"/>
      <c r="F188" s="136"/>
    </row>
    <row r="189" spans="2:6" ht="11.25">
      <c r="B189" s="136"/>
      <c r="C189" s="136"/>
      <c r="D189" s="136"/>
      <c r="E189" s="136"/>
      <c r="F189" s="136"/>
    </row>
    <row r="190" spans="2:6" ht="11.25">
      <c r="B190" s="136"/>
      <c r="C190" s="136"/>
      <c r="D190" s="136"/>
      <c r="E190" s="136"/>
      <c r="F190" s="136"/>
    </row>
    <row r="191" spans="2:6" ht="11.25">
      <c r="B191" s="136"/>
      <c r="C191" s="136"/>
      <c r="D191" s="136"/>
      <c r="E191" s="136"/>
      <c r="F191" s="136"/>
    </row>
    <row r="192" spans="2:6" ht="11.25">
      <c r="B192" s="136"/>
      <c r="C192" s="136"/>
      <c r="D192" s="136"/>
      <c r="E192" s="136"/>
      <c r="F192" s="136"/>
    </row>
    <row r="193" spans="2:6" ht="11.25">
      <c r="B193" s="136"/>
      <c r="C193" s="136"/>
      <c r="D193" s="136"/>
      <c r="E193" s="136"/>
      <c r="F193" s="136"/>
    </row>
    <row r="194" spans="2:6" ht="11.25">
      <c r="B194" s="136"/>
      <c r="C194" s="136"/>
      <c r="D194" s="136"/>
      <c r="E194" s="136"/>
      <c r="F194" s="136"/>
    </row>
    <row r="195" spans="2:6" ht="11.25">
      <c r="B195" s="136"/>
      <c r="C195" s="136"/>
      <c r="D195" s="136"/>
      <c r="E195" s="136"/>
      <c r="F195" s="136"/>
    </row>
    <row r="196" spans="2:6" ht="11.25">
      <c r="B196" s="136"/>
      <c r="C196" s="136"/>
      <c r="D196" s="136"/>
      <c r="E196" s="136"/>
      <c r="F196" s="136"/>
    </row>
    <row r="197" spans="2:6" ht="11.25">
      <c r="B197" s="136"/>
      <c r="C197" s="136"/>
      <c r="D197" s="136"/>
      <c r="E197" s="136"/>
      <c r="F197" s="136"/>
    </row>
    <row r="198" spans="2:6" ht="11.25">
      <c r="B198" s="136"/>
      <c r="C198" s="136"/>
      <c r="D198" s="136"/>
      <c r="E198" s="136"/>
      <c r="F198" s="136"/>
    </row>
    <row r="199" spans="2:6" ht="11.25">
      <c r="B199" s="136"/>
      <c r="C199" s="136"/>
      <c r="D199" s="136"/>
      <c r="E199" s="136"/>
      <c r="F199" s="136"/>
    </row>
    <row r="200" spans="2:6" ht="11.25">
      <c r="B200" s="136"/>
      <c r="C200" s="136"/>
      <c r="D200" s="136"/>
      <c r="E200" s="136"/>
      <c r="F200" s="136"/>
    </row>
    <row r="201" spans="2:6" ht="11.25">
      <c r="B201" s="136"/>
      <c r="C201" s="136"/>
      <c r="D201" s="136"/>
      <c r="E201" s="136"/>
      <c r="F201" s="136"/>
    </row>
    <row r="202" spans="2:6" ht="11.25">
      <c r="B202" s="136"/>
      <c r="C202" s="136"/>
      <c r="D202" s="136"/>
      <c r="E202" s="136"/>
      <c r="F202" s="136"/>
    </row>
    <row r="203" spans="2:6" ht="11.25">
      <c r="B203" s="136"/>
      <c r="C203" s="136"/>
      <c r="D203" s="136"/>
      <c r="E203" s="136"/>
      <c r="F203" s="136"/>
    </row>
    <row r="204" spans="2:6" ht="11.25">
      <c r="B204" s="136"/>
      <c r="C204" s="136"/>
      <c r="D204" s="136"/>
      <c r="E204" s="136"/>
      <c r="F204" s="136"/>
    </row>
    <row r="205" spans="2:6" ht="11.25">
      <c r="B205" s="136"/>
      <c r="C205" s="136"/>
      <c r="D205" s="136"/>
      <c r="E205" s="136"/>
      <c r="F205" s="136"/>
    </row>
    <row r="206" spans="2:6" ht="11.25">
      <c r="B206" s="136"/>
      <c r="C206" s="136"/>
      <c r="D206" s="136"/>
      <c r="E206" s="136"/>
      <c r="F206" s="136"/>
    </row>
    <row r="207" spans="2:6" ht="11.25">
      <c r="B207" s="136"/>
      <c r="C207" s="136"/>
      <c r="D207" s="136"/>
      <c r="E207" s="136"/>
      <c r="F207" s="136"/>
    </row>
    <row r="208" spans="2:6" ht="11.25">
      <c r="B208" s="136"/>
      <c r="C208" s="136"/>
      <c r="D208" s="136"/>
      <c r="E208" s="136"/>
      <c r="F208" s="136"/>
    </row>
    <row r="209" spans="2:6" ht="11.25">
      <c r="B209" s="136"/>
      <c r="C209" s="136"/>
      <c r="D209" s="136"/>
      <c r="E209" s="136"/>
      <c r="F209" s="136"/>
    </row>
    <row r="210" spans="2:6" ht="11.25">
      <c r="B210" s="136"/>
      <c r="C210" s="136"/>
      <c r="D210" s="136"/>
      <c r="E210" s="136"/>
      <c r="F210" s="136"/>
    </row>
    <row r="211" spans="2:6" ht="11.25">
      <c r="B211" s="136"/>
      <c r="C211" s="136"/>
      <c r="D211" s="136"/>
      <c r="E211" s="136"/>
      <c r="F211" s="136"/>
    </row>
    <row r="212" spans="2:6" ht="11.25">
      <c r="B212" s="136"/>
      <c r="C212" s="136"/>
      <c r="D212" s="136"/>
      <c r="E212" s="136"/>
      <c r="F212" s="136"/>
    </row>
    <row r="213" spans="2:6" ht="11.25">
      <c r="B213" s="136"/>
      <c r="C213" s="136"/>
      <c r="D213" s="136"/>
      <c r="E213" s="136"/>
      <c r="F213" s="136"/>
    </row>
    <row r="214" spans="2:6" ht="11.25">
      <c r="B214" s="136"/>
      <c r="C214" s="136"/>
      <c r="D214" s="136"/>
      <c r="E214" s="136"/>
      <c r="F214" s="136"/>
    </row>
    <row r="215" spans="2:6" ht="11.25">
      <c r="B215" s="136"/>
      <c r="C215" s="136"/>
      <c r="D215" s="136"/>
      <c r="E215" s="136"/>
      <c r="F215" s="136"/>
    </row>
    <row r="216" spans="2:6" ht="11.25">
      <c r="B216" s="136"/>
      <c r="C216" s="136"/>
      <c r="D216" s="136"/>
      <c r="E216" s="136"/>
      <c r="F216" s="136"/>
    </row>
    <row r="217" spans="2:6" ht="11.25">
      <c r="B217" s="136"/>
      <c r="C217" s="136"/>
      <c r="D217" s="136"/>
      <c r="E217" s="136"/>
      <c r="F217" s="136"/>
    </row>
    <row r="218" spans="2:6" ht="11.25">
      <c r="B218" s="136"/>
      <c r="C218" s="136"/>
      <c r="D218" s="136"/>
      <c r="E218" s="136"/>
      <c r="F218" s="136"/>
    </row>
    <row r="219" spans="2:6" ht="11.25">
      <c r="B219" s="136"/>
      <c r="C219" s="136"/>
      <c r="D219" s="136"/>
      <c r="E219" s="136"/>
      <c r="F219" s="136"/>
    </row>
    <row r="220" spans="2:6" ht="11.25">
      <c r="B220" s="136"/>
      <c r="C220" s="136"/>
      <c r="D220" s="136"/>
      <c r="E220" s="136"/>
      <c r="F220" s="136"/>
    </row>
    <row r="221" spans="2:6" ht="11.25">
      <c r="B221" s="136"/>
      <c r="C221" s="136"/>
      <c r="D221" s="136"/>
      <c r="E221" s="136"/>
      <c r="F221" s="136"/>
    </row>
    <row r="222" spans="2:6" ht="11.25">
      <c r="B222" s="136"/>
      <c r="C222" s="136"/>
      <c r="D222" s="136"/>
      <c r="E222" s="136"/>
      <c r="F222" s="136"/>
    </row>
    <row r="223" spans="2:6" ht="11.25">
      <c r="B223" s="136"/>
      <c r="C223" s="136"/>
      <c r="D223" s="136"/>
      <c r="E223" s="136"/>
      <c r="F223" s="136"/>
    </row>
    <row r="224" spans="2:6" ht="11.25">
      <c r="B224" s="136"/>
      <c r="C224" s="136"/>
      <c r="D224" s="136"/>
      <c r="E224" s="136"/>
      <c r="F224" s="136"/>
    </row>
    <row r="225" spans="2:6" ht="11.25">
      <c r="B225" s="136"/>
      <c r="C225" s="136"/>
      <c r="D225" s="136"/>
      <c r="E225" s="136"/>
      <c r="F225" s="136"/>
    </row>
    <row r="226" spans="2:6" ht="11.25">
      <c r="B226" s="136"/>
      <c r="C226" s="136"/>
      <c r="D226" s="136"/>
      <c r="E226" s="136"/>
      <c r="F226" s="136"/>
    </row>
    <row r="227" spans="2:6" ht="11.25">
      <c r="B227" s="136"/>
      <c r="C227" s="136"/>
      <c r="D227" s="136"/>
      <c r="E227" s="136"/>
      <c r="F227" s="136"/>
    </row>
    <row r="228" spans="2:6" ht="11.25">
      <c r="B228" s="136"/>
      <c r="C228" s="136"/>
      <c r="D228" s="136"/>
      <c r="E228" s="136"/>
      <c r="F228" s="136"/>
    </row>
    <row r="229" spans="2:6" ht="11.25">
      <c r="B229" s="136"/>
      <c r="C229" s="136"/>
      <c r="D229" s="136"/>
      <c r="E229" s="136"/>
      <c r="F229" s="136"/>
    </row>
    <row r="230" spans="2:6" ht="11.25">
      <c r="B230" s="136"/>
      <c r="C230" s="136"/>
      <c r="D230" s="136"/>
      <c r="E230" s="136"/>
      <c r="F230" s="136"/>
    </row>
    <row r="231" spans="2:6" ht="11.25">
      <c r="B231" s="136"/>
      <c r="C231" s="136"/>
      <c r="D231" s="136"/>
      <c r="E231" s="136"/>
      <c r="F231" s="136"/>
    </row>
    <row r="232" spans="2:6" ht="11.25">
      <c r="B232" s="136"/>
      <c r="C232" s="136"/>
      <c r="D232" s="136"/>
      <c r="E232" s="136"/>
      <c r="F232" s="136"/>
    </row>
    <row r="233" spans="2:6" ht="11.25">
      <c r="B233" s="136"/>
      <c r="C233" s="136"/>
      <c r="D233" s="136"/>
      <c r="E233" s="136"/>
      <c r="F233" s="136"/>
    </row>
    <row r="234" spans="2:6" ht="11.25">
      <c r="B234" s="136"/>
      <c r="C234" s="136"/>
      <c r="D234" s="136"/>
      <c r="E234" s="136"/>
      <c r="F234" s="136"/>
    </row>
    <row r="235" spans="2:6" ht="11.25">
      <c r="B235" s="136"/>
      <c r="C235" s="136"/>
      <c r="D235" s="136"/>
      <c r="E235" s="136"/>
      <c r="F235" s="136"/>
    </row>
    <row r="236" spans="2:6" ht="11.25">
      <c r="B236" s="136"/>
      <c r="C236" s="136"/>
      <c r="D236" s="136"/>
      <c r="E236" s="136"/>
      <c r="F236" s="136"/>
    </row>
    <row r="237" spans="2:6" ht="11.25">
      <c r="B237" s="136"/>
      <c r="C237" s="136"/>
      <c r="D237" s="136"/>
      <c r="E237" s="136"/>
      <c r="F237" s="136"/>
    </row>
    <row r="238" spans="2:6" ht="11.25">
      <c r="B238" s="136"/>
      <c r="C238" s="136"/>
      <c r="D238" s="136"/>
      <c r="E238" s="136"/>
      <c r="F238" s="136"/>
    </row>
    <row r="239" spans="2:6" ht="11.25">
      <c r="B239" s="136"/>
      <c r="C239" s="136"/>
      <c r="D239" s="136"/>
      <c r="E239" s="136"/>
      <c r="F239" s="136"/>
    </row>
    <row r="240" spans="2:6" ht="11.25">
      <c r="B240" s="136"/>
      <c r="C240" s="136"/>
      <c r="D240" s="136"/>
      <c r="E240" s="136"/>
      <c r="F240" s="136"/>
    </row>
    <row r="241" spans="2:6" ht="11.25">
      <c r="B241" s="136"/>
      <c r="C241" s="136"/>
      <c r="D241" s="136"/>
      <c r="E241" s="136"/>
      <c r="F241" s="136"/>
    </row>
    <row r="242" spans="2:6" ht="11.25">
      <c r="B242" s="136"/>
      <c r="C242" s="136"/>
      <c r="D242" s="136"/>
      <c r="E242" s="136"/>
      <c r="F242" s="136"/>
    </row>
    <row r="243" spans="2:6" ht="11.25">
      <c r="B243" s="136"/>
      <c r="C243" s="136"/>
      <c r="D243" s="136"/>
      <c r="E243" s="136"/>
      <c r="F243" s="136"/>
    </row>
    <row r="244" spans="2:6" ht="11.25">
      <c r="B244" s="136"/>
      <c r="C244" s="136"/>
      <c r="D244" s="136"/>
      <c r="E244" s="136"/>
      <c r="F244" s="136"/>
    </row>
    <row r="245" spans="2:6" ht="11.25">
      <c r="B245" s="136"/>
      <c r="C245" s="136"/>
      <c r="D245" s="136"/>
      <c r="E245" s="136"/>
      <c r="F245" s="136"/>
    </row>
    <row r="246" spans="2:6" ht="11.25">
      <c r="B246" s="136"/>
      <c r="C246" s="136"/>
      <c r="D246" s="136"/>
      <c r="E246" s="136"/>
      <c r="F246" s="136"/>
    </row>
    <row r="247" spans="2:6" ht="11.25">
      <c r="B247" s="136"/>
      <c r="C247" s="136"/>
      <c r="D247" s="136"/>
      <c r="E247" s="136"/>
      <c r="F247" s="136"/>
    </row>
    <row r="248" spans="2:6" ht="11.25">
      <c r="B248" s="136"/>
      <c r="C248" s="136"/>
      <c r="D248" s="136"/>
      <c r="E248" s="136"/>
      <c r="F248" s="136"/>
    </row>
    <row r="249" spans="2:6" ht="11.25">
      <c r="B249" s="136"/>
      <c r="C249" s="136"/>
      <c r="D249" s="136"/>
      <c r="E249" s="136"/>
      <c r="F249" s="136"/>
    </row>
    <row r="250" spans="2:6" ht="11.25">
      <c r="B250" s="136"/>
      <c r="C250" s="136"/>
      <c r="D250" s="136"/>
      <c r="E250" s="136"/>
      <c r="F250" s="136"/>
    </row>
    <row r="251" spans="2:6" ht="11.25">
      <c r="B251" s="136"/>
      <c r="C251" s="136"/>
      <c r="D251" s="136"/>
      <c r="E251" s="136"/>
      <c r="F251" s="136"/>
    </row>
    <row r="252" spans="2:6" ht="11.25">
      <c r="B252" s="136"/>
      <c r="C252" s="136"/>
      <c r="D252" s="136"/>
      <c r="E252" s="136"/>
      <c r="F252" s="136"/>
    </row>
    <row r="253" spans="2:6" ht="11.25">
      <c r="B253" s="136"/>
      <c r="C253" s="136"/>
      <c r="D253" s="136"/>
      <c r="E253" s="136"/>
      <c r="F253" s="136"/>
    </row>
    <row r="254" spans="2:6" ht="11.25">
      <c r="B254" s="136"/>
      <c r="C254" s="136"/>
      <c r="D254" s="136"/>
      <c r="E254" s="136"/>
      <c r="F254" s="136"/>
    </row>
    <row r="255" spans="2:6" ht="11.25">
      <c r="B255" s="136"/>
      <c r="C255" s="136"/>
      <c r="D255" s="136"/>
      <c r="E255" s="136"/>
      <c r="F255" s="136"/>
    </row>
    <row r="256" spans="2:6" ht="11.25">
      <c r="B256" s="136"/>
      <c r="C256" s="136"/>
      <c r="D256" s="136"/>
      <c r="E256" s="136"/>
      <c r="F256" s="136"/>
    </row>
    <row r="257" spans="2:6" ht="11.25">
      <c r="B257" s="136"/>
      <c r="C257" s="136"/>
      <c r="D257" s="136"/>
      <c r="E257" s="136"/>
      <c r="F257" s="136"/>
    </row>
    <row r="258" spans="2:6" ht="11.25">
      <c r="B258" s="136"/>
      <c r="C258" s="136"/>
      <c r="D258" s="136"/>
      <c r="E258" s="136"/>
      <c r="F258" s="136"/>
    </row>
    <row r="259" spans="2:6" ht="11.25">
      <c r="B259" s="136"/>
      <c r="C259" s="136"/>
      <c r="D259" s="136"/>
      <c r="E259" s="136"/>
      <c r="F259" s="136"/>
    </row>
    <row r="260" spans="2:6" ht="11.25">
      <c r="B260" s="136"/>
      <c r="C260" s="136"/>
      <c r="D260" s="136"/>
      <c r="E260" s="136"/>
      <c r="F260" s="136"/>
    </row>
    <row r="261" spans="2:6" ht="11.25">
      <c r="B261" s="136"/>
      <c r="C261" s="136"/>
      <c r="D261" s="136"/>
      <c r="E261" s="136"/>
      <c r="F261" s="136"/>
    </row>
    <row r="262" spans="2:6" ht="11.25">
      <c r="B262" s="136"/>
      <c r="C262" s="136"/>
      <c r="D262" s="136"/>
      <c r="E262" s="136"/>
      <c r="F262" s="136"/>
    </row>
    <row r="263" spans="2:6" ht="11.25">
      <c r="B263" s="136"/>
      <c r="C263" s="136"/>
      <c r="D263" s="136"/>
      <c r="E263" s="136"/>
      <c r="F263" s="136"/>
    </row>
    <row r="264" spans="2:6" ht="11.25">
      <c r="B264" s="136"/>
      <c r="C264" s="136"/>
      <c r="D264" s="136"/>
      <c r="E264" s="136"/>
      <c r="F264" s="136"/>
    </row>
    <row r="265" spans="2:6" ht="11.25">
      <c r="B265" s="136"/>
      <c r="C265" s="136"/>
      <c r="D265" s="136"/>
      <c r="E265" s="136"/>
      <c r="F265" s="136"/>
    </row>
    <row r="266" spans="2:6" ht="11.25">
      <c r="B266" s="136"/>
      <c r="C266" s="136"/>
      <c r="D266" s="136"/>
      <c r="E266" s="136"/>
      <c r="F266" s="136"/>
    </row>
    <row r="267" spans="2:6" ht="11.25">
      <c r="B267" s="136"/>
      <c r="C267" s="136"/>
      <c r="D267" s="136"/>
      <c r="E267" s="136"/>
      <c r="F267" s="136"/>
    </row>
    <row r="268" spans="2:6" ht="11.25">
      <c r="B268" s="136"/>
      <c r="C268" s="136"/>
      <c r="D268" s="136"/>
      <c r="E268" s="136"/>
      <c r="F268" s="136"/>
    </row>
    <row r="269" spans="2:6" ht="11.25">
      <c r="B269" s="136"/>
      <c r="C269" s="136"/>
      <c r="D269" s="136"/>
      <c r="E269" s="136"/>
      <c r="F269" s="136"/>
    </row>
    <row r="270" spans="2:6" ht="11.25">
      <c r="B270" s="136"/>
      <c r="C270" s="136"/>
      <c r="D270" s="136"/>
      <c r="E270" s="136"/>
      <c r="F270" s="136"/>
    </row>
    <row r="271" spans="2:6" ht="11.25">
      <c r="B271" s="136"/>
      <c r="C271" s="136"/>
      <c r="D271" s="136"/>
      <c r="E271" s="136"/>
      <c r="F271" s="136"/>
    </row>
    <row r="272" spans="2:6" ht="11.25">
      <c r="B272" s="136"/>
      <c r="C272" s="136"/>
      <c r="D272" s="136"/>
      <c r="E272" s="136"/>
      <c r="F272" s="136"/>
    </row>
    <row r="273" spans="2:6" ht="11.25">
      <c r="B273" s="136"/>
      <c r="C273" s="136"/>
      <c r="D273" s="136"/>
      <c r="E273" s="136"/>
      <c r="F273" s="136"/>
    </row>
    <row r="274" spans="2:6" ht="11.25">
      <c r="B274" s="136"/>
      <c r="C274" s="136"/>
      <c r="D274" s="136"/>
      <c r="E274" s="136"/>
      <c r="F274" s="136"/>
    </row>
    <row r="275" spans="2:6" ht="11.25">
      <c r="B275" s="136"/>
      <c r="C275" s="136"/>
      <c r="D275" s="136"/>
      <c r="E275" s="136"/>
      <c r="F275" s="136"/>
    </row>
    <row r="276" spans="2:6" ht="11.25">
      <c r="B276" s="136"/>
      <c r="C276" s="136"/>
      <c r="D276" s="136"/>
      <c r="E276" s="136"/>
      <c r="F276" s="136"/>
    </row>
    <row r="277" spans="2:6" ht="11.25">
      <c r="B277" s="136"/>
      <c r="C277" s="136"/>
      <c r="D277" s="136"/>
      <c r="E277" s="136"/>
      <c r="F277" s="136"/>
    </row>
    <row r="278" spans="2:6" ht="11.25">
      <c r="B278" s="136"/>
      <c r="C278" s="136"/>
      <c r="D278" s="136"/>
      <c r="E278" s="136"/>
      <c r="F278" s="136"/>
    </row>
    <row r="279" spans="2:6" ht="11.25">
      <c r="B279" s="136"/>
      <c r="C279" s="136"/>
      <c r="D279" s="136"/>
      <c r="E279" s="136"/>
      <c r="F279" s="136"/>
    </row>
    <row r="280" spans="2:6" ht="11.25">
      <c r="B280" s="136"/>
      <c r="C280" s="136"/>
      <c r="D280" s="136"/>
      <c r="E280" s="136"/>
      <c r="F280" s="136"/>
    </row>
    <row r="281" spans="2:6" ht="11.25">
      <c r="B281" s="136"/>
      <c r="C281" s="136"/>
      <c r="D281" s="136"/>
      <c r="E281" s="136"/>
      <c r="F281" s="136"/>
    </row>
    <row r="282" spans="2:6" ht="11.25">
      <c r="B282" s="136"/>
      <c r="C282" s="136"/>
      <c r="D282" s="136"/>
      <c r="E282" s="136"/>
      <c r="F282" s="136"/>
    </row>
    <row r="283" spans="2:6" ht="11.25">
      <c r="B283" s="136"/>
      <c r="C283" s="136"/>
      <c r="D283" s="136"/>
      <c r="E283" s="136"/>
      <c r="F283" s="136"/>
    </row>
    <row r="284" spans="2:6" ht="11.25">
      <c r="B284" s="136"/>
      <c r="C284" s="136"/>
      <c r="D284" s="136"/>
      <c r="E284" s="136"/>
      <c r="F284" s="136"/>
    </row>
    <row r="285" spans="2:6" ht="11.25">
      <c r="B285" s="136"/>
      <c r="C285" s="136"/>
      <c r="D285" s="136"/>
      <c r="E285" s="136"/>
      <c r="F285" s="136"/>
    </row>
    <row r="286" spans="2:6" ht="11.25">
      <c r="B286" s="136"/>
      <c r="C286" s="136"/>
      <c r="D286" s="136"/>
      <c r="E286" s="136"/>
      <c r="F286" s="136"/>
    </row>
    <row r="287" spans="2:6" ht="11.25">
      <c r="B287" s="136"/>
      <c r="C287" s="136"/>
      <c r="D287" s="136"/>
      <c r="E287" s="136"/>
      <c r="F287" s="1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8"/>
  <sheetViews>
    <sheetView showGridLines="0" zoomScalePageLayoutView="0" workbookViewId="0" topLeftCell="A1">
      <selection activeCell="F15" sqref="F15:G17"/>
    </sheetView>
  </sheetViews>
  <sheetFormatPr defaultColWidth="9.140625" defaultRowHeight="11.25"/>
  <cols>
    <col min="1" max="2" width="2.7109375" style="62" customWidth="1"/>
    <col min="3" max="3" width="20.7109375" style="62" customWidth="1"/>
    <col min="4" max="4" width="15.7109375" style="62" customWidth="1"/>
    <col min="5" max="7" width="30.7109375" style="62" customWidth="1"/>
    <col min="8" max="9" width="2.7109375" style="62" customWidth="1"/>
    <col min="10" max="16384" width="9.140625" style="62" customWidth="1"/>
  </cols>
  <sheetData>
    <row r="1" s="48" customFormat="1" ht="11.25"/>
    <row r="2" spans="2:8" s="49" customFormat="1" ht="11.25">
      <c r="B2" s="50"/>
      <c r="C2" s="51"/>
      <c r="D2" s="51"/>
      <c r="E2" s="51"/>
      <c r="F2" s="51"/>
      <c r="G2" s="51"/>
      <c r="H2" s="52"/>
    </row>
    <row r="3" spans="2:8" s="49" customFormat="1" ht="30" customHeight="1">
      <c r="B3" s="53"/>
      <c r="C3" s="176" t="s">
        <v>176</v>
      </c>
      <c r="D3" s="177"/>
      <c r="E3" s="177"/>
      <c r="F3" s="177"/>
      <c r="G3" s="178"/>
      <c r="H3" s="54"/>
    </row>
    <row r="4" spans="2:8" s="49" customFormat="1" ht="15" customHeight="1">
      <c r="B4" s="53"/>
      <c r="D4" s="55"/>
      <c r="E4" s="55"/>
      <c r="F4" s="55"/>
      <c r="G4" s="55"/>
      <c r="H4" s="54"/>
    </row>
    <row r="5" spans="2:8" s="49" customFormat="1" ht="18" customHeight="1">
      <c r="B5" s="53"/>
      <c r="C5" s="56" t="str">
        <f>version</f>
        <v>Версия 1.0</v>
      </c>
      <c r="D5" s="57"/>
      <c r="E5" s="179" t="s">
        <v>59</v>
      </c>
      <c r="F5" s="179"/>
      <c r="G5" s="179"/>
      <c r="H5" s="54"/>
    </row>
    <row r="6" spans="2:8" s="49" customFormat="1" ht="30" customHeight="1">
      <c r="B6" s="53"/>
      <c r="C6" s="55"/>
      <c r="D6" s="55"/>
      <c r="E6" s="180" t="s">
        <v>92</v>
      </c>
      <c r="F6" s="180"/>
      <c r="G6" s="180"/>
      <c r="H6" s="54"/>
    </row>
    <row r="7" spans="2:8" s="49" customFormat="1" ht="15" customHeight="1" thickBot="1">
      <c r="B7" s="53"/>
      <c r="C7" s="100"/>
      <c r="D7" s="55"/>
      <c r="E7" s="57"/>
      <c r="F7" s="57"/>
      <c r="G7" s="57"/>
      <c r="H7" s="54"/>
    </row>
    <row r="8" spans="2:8" s="49" customFormat="1" ht="18" customHeight="1">
      <c r="B8" s="53"/>
      <c r="C8" s="181" t="s">
        <v>8</v>
      </c>
      <c r="D8" s="182"/>
      <c r="E8" s="58" t="s">
        <v>144</v>
      </c>
      <c r="F8" s="187" t="s">
        <v>322</v>
      </c>
      <c r="G8" s="188"/>
      <c r="H8" s="54"/>
    </row>
    <row r="9" spans="2:8" s="49" customFormat="1" ht="18" customHeight="1">
      <c r="B9" s="53"/>
      <c r="C9" s="164"/>
      <c r="D9" s="165"/>
      <c r="E9" s="59" t="s">
        <v>145</v>
      </c>
      <c r="F9" s="185" t="s">
        <v>323</v>
      </c>
      <c r="G9" s="186"/>
      <c r="H9" s="54"/>
    </row>
    <row r="10" spans="2:8" s="49" customFormat="1" ht="18" customHeight="1">
      <c r="B10" s="53"/>
      <c r="C10" s="164"/>
      <c r="D10" s="165"/>
      <c r="E10" s="59" t="s">
        <v>146</v>
      </c>
      <c r="F10" s="185" t="s">
        <v>324</v>
      </c>
      <c r="G10" s="186"/>
      <c r="H10" s="54"/>
    </row>
    <row r="11" spans="2:8" s="49" customFormat="1" ht="18" customHeight="1">
      <c r="B11" s="53"/>
      <c r="C11" s="164"/>
      <c r="D11" s="165"/>
      <c r="E11" s="59" t="s">
        <v>49</v>
      </c>
      <c r="F11" s="185" t="s">
        <v>325</v>
      </c>
      <c r="G11" s="186"/>
      <c r="H11" s="54"/>
    </row>
    <row r="12" spans="2:8" s="49" customFormat="1" ht="18" customHeight="1">
      <c r="B12" s="53"/>
      <c r="C12" s="164" t="s">
        <v>10</v>
      </c>
      <c r="D12" s="165"/>
      <c r="E12" s="59" t="s">
        <v>144</v>
      </c>
      <c r="F12" s="191" t="s">
        <v>326</v>
      </c>
      <c r="G12" s="192"/>
      <c r="H12" s="54"/>
    </row>
    <row r="13" spans="2:8" s="49" customFormat="1" ht="18" customHeight="1" thickBot="1">
      <c r="B13" s="53"/>
      <c r="C13" s="166"/>
      <c r="D13" s="167"/>
      <c r="E13" s="60" t="s">
        <v>146</v>
      </c>
      <c r="F13" s="193" t="s">
        <v>327</v>
      </c>
      <c r="G13" s="194"/>
      <c r="H13" s="54"/>
    </row>
    <row r="14" spans="2:8" s="49" customFormat="1" ht="15" customHeight="1" thickBot="1">
      <c r="B14" s="53"/>
      <c r="C14" s="55"/>
      <c r="D14" s="55"/>
      <c r="E14" s="55"/>
      <c r="F14" s="55"/>
      <c r="G14" s="57"/>
      <c r="H14" s="54"/>
    </row>
    <row r="15" spans="1:8" ht="18" customHeight="1">
      <c r="A15" s="49"/>
      <c r="B15" s="53"/>
      <c r="C15" s="170" t="s">
        <v>9</v>
      </c>
      <c r="D15" s="171"/>
      <c r="E15" s="67" t="s">
        <v>11</v>
      </c>
      <c r="F15" s="189" t="s">
        <v>328</v>
      </c>
      <c r="G15" s="190"/>
      <c r="H15" s="61"/>
    </row>
    <row r="16" spans="2:8" ht="18" customHeight="1">
      <c r="B16" s="63"/>
      <c r="C16" s="172"/>
      <c r="D16" s="173"/>
      <c r="E16" s="68" t="s">
        <v>12</v>
      </c>
      <c r="F16" s="168" t="s">
        <v>329</v>
      </c>
      <c r="G16" s="169"/>
      <c r="H16" s="61"/>
    </row>
    <row r="17" spans="2:8" ht="18" customHeight="1" thickBot="1">
      <c r="B17" s="63"/>
      <c r="C17" s="174"/>
      <c r="D17" s="175"/>
      <c r="E17" s="69" t="s">
        <v>13</v>
      </c>
      <c r="F17" s="183" t="s">
        <v>330</v>
      </c>
      <c r="G17" s="184"/>
      <c r="H17" s="61"/>
    </row>
    <row r="18" spans="2:8" ht="11.25">
      <c r="B18" s="64"/>
      <c r="C18" s="65"/>
      <c r="D18" s="65"/>
      <c r="E18" s="65"/>
      <c r="F18" s="65"/>
      <c r="G18" s="65"/>
      <c r="H18" s="66"/>
    </row>
  </sheetData>
  <sheetProtection password="FA9C" sheet="1" objects="1" scenarios="1" formatColumns="0" formatRows="0"/>
  <mergeCells count="15">
    <mergeCell ref="F9:G9"/>
    <mergeCell ref="F15:G15"/>
    <mergeCell ref="F11:G11"/>
    <mergeCell ref="F12:G12"/>
    <mergeCell ref="F13:G13"/>
    <mergeCell ref="C12:D13"/>
    <mergeCell ref="F16:G16"/>
    <mergeCell ref="C15:D17"/>
    <mergeCell ref="C3:G3"/>
    <mergeCell ref="E5:G5"/>
    <mergeCell ref="E6:G6"/>
    <mergeCell ref="C8:D11"/>
    <mergeCell ref="F17:G17"/>
    <mergeCell ref="F10:G10"/>
    <mergeCell ref="F8:G8"/>
  </mergeCells>
  <dataValidations count="1">
    <dataValidation type="textLength" allowBlank="1" showInputMessage="1" showErrorMessage="1" errorTitle="Внимание" error="Длина поля ограничена 300 символами!" sqref="F15:G17 F8:G13">
      <formula1>0</formula1>
      <formula2>300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A1:D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5" customWidth="1"/>
  </cols>
  <sheetData>
    <row r="1" spans="1:4" ht="11.25">
      <c r="A1" s="135" t="s">
        <v>210</v>
      </c>
      <c r="B1" s="135" t="s">
        <v>208</v>
      </c>
      <c r="C1" s="135" t="s">
        <v>178</v>
      </c>
      <c r="D1" s="135" t="s">
        <v>179</v>
      </c>
    </row>
    <row r="2" spans="1:4" ht="11.25">
      <c r="A2" s="135">
        <v>1</v>
      </c>
      <c r="B2" s="135" t="s">
        <v>250</v>
      </c>
      <c r="C2" s="135" t="s">
        <v>251</v>
      </c>
      <c r="D2" s="135" t="s">
        <v>229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5" customWidth="1"/>
  </cols>
  <sheetData>
    <row r="1" spans="1:4" ht="11.25">
      <c r="A1" s="135" t="s">
        <v>210</v>
      </c>
      <c r="B1" s="135" t="s">
        <v>208</v>
      </c>
      <c r="C1" s="135" t="s">
        <v>178</v>
      </c>
      <c r="D1" s="135" t="s">
        <v>179</v>
      </c>
    </row>
    <row r="2" spans="1:4" ht="11.25">
      <c r="A2" s="135">
        <v>1</v>
      </c>
      <c r="B2" s="135" t="s">
        <v>216</v>
      </c>
      <c r="C2" s="135" t="s">
        <v>217</v>
      </c>
      <c r="D2" s="135" t="s">
        <v>218</v>
      </c>
    </row>
    <row r="3" spans="1:4" ht="11.25">
      <c r="A3" s="135">
        <v>2</v>
      </c>
      <c r="B3" s="135" t="s">
        <v>265</v>
      </c>
      <c r="C3" s="135" t="s">
        <v>266</v>
      </c>
      <c r="D3" s="135" t="s">
        <v>267</v>
      </c>
    </row>
    <row r="4" spans="1:4" ht="11.25">
      <c r="A4" s="135">
        <v>3</v>
      </c>
      <c r="B4" s="135" t="s">
        <v>230</v>
      </c>
      <c r="C4" s="135" t="s">
        <v>231</v>
      </c>
      <c r="D4" s="135" t="s">
        <v>232</v>
      </c>
    </row>
    <row r="5" spans="1:4" ht="11.25">
      <c r="A5" s="135">
        <v>4</v>
      </c>
      <c r="B5" s="135" t="s">
        <v>227</v>
      </c>
      <c r="C5" s="135" t="s">
        <v>228</v>
      </c>
      <c r="D5" s="135" t="s">
        <v>229</v>
      </c>
    </row>
    <row r="6" spans="1:4" ht="11.25">
      <c r="A6" s="135">
        <v>5</v>
      </c>
      <c r="B6" s="135" t="s">
        <v>268</v>
      </c>
      <c r="C6" s="135" t="s">
        <v>269</v>
      </c>
      <c r="D6" s="135" t="s">
        <v>232</v>
      </c>
    </row>
    <row r="7" spans="1:4" ht="11.25">
      <c r="A7" s="135">
        <v>6</v>
      </c>
      <c r="B7" s="135" t="s">
        <v>270</v>
      </c>
      <c r="C7" s="135" t="s">
        <v>271</v>
      </c>
      <c r="D7" s="135" t="s">
        <v>272</v>
      </c>
    </row>
    <row r="8" spans="1:4" ht="11.25">
      <c r="A8" s="135">
        <v>7</v>
      </c>
      <c r="B8" s="135" t="s">
        <v>273</v>
      </c>
      <c r="C8" s="135" t="s">
        <v>274</v>
      </c>
      <c r="D8" s="135" t="s">
        <v>275</v>
      </c>
    </row>
    <row r="9" spans="1:4" ht="11.25">
      <c r="A9" s="135">
        <v>8</v>
      </c>
      <c r="B9" s="135" t="s">
        <v>276</v>
      </c>
      <c r="C9" s="135" t="s">
        <v>277</v>
      </c>
      <c r="D9" s="135" t="s">
        <v>272</v>
      </c>
    </row>
    <row r="10" spans="1:4" ht="11.25">
      <c r="A10" s="135">
        <v>9</v>
      </c>
      <c r="B10" s="135" t="s">
        <v>239</v>
      </c>
      <c r="C10" s="135" t="s">
        <v>240</v>
      </c>
      <c r="D10" s="135" t="s">
        <v>232</v>
      </c>
    </row>
    <row r="11" spans="1:4" ht="11.25">
      <c r="A11" s="135">
        <v>10</v>
      </c>
      <c r="B11" s="135" t="s">
        <v>278</v>
      </c>
      <c r="C11" s="135" t="s">
        <v>279</v>
      </c>
      <c r="D11" s="135" t="s">
        <v>232</v>
      </c>
    </row>
    <row r="12" spans="1:4" ht="11.25">
      <c r="A12" s="135">
        <v>11</v>
      </c>
      <c r="B12" s="135" t="s">
        <v>235</v>
      </c>
      <c r="C12" s="135" t="s">
        <v>236</v>
      </c>
      <c r="D12" s="135" t="s">
        <v>232</v>
      </c>
    </row>
    <row r="13" spans="1:4" ht="11.25">
      <c r="A13" s="135">
        <v>12</v>
      </c>
      <c r="B13" s="135" t="s">
        <v>233</v>
      </c>
      <c r="C13" s="135" t="s">
        <v>234</v>
      </c>
      <c r="D13" s="135" t="s">
        <v>232</v>
      </c>
    </row>
    <row r="14" spans="1:4" ht="11.25">
      <c r="A14" s="135">
        <v>13</v>
      </c>
      <c r="B14" s="135" t="s">
        <v>280</v>
      </c>
      <c r="C14" s="135" t="s">
        <v>281</v>
      </c>
      <c r="D14" s="135" t="s">
        <v>272</v>
      </c>
    </row>
    <row r="15" spans="1:4" ht="11.25">
      <c r="A15" s="135">
        <v>14</v>
      </c>
      <c r="B15" s="135" t="s">
        <v>282</v>
      </c>
      <c r="C15" s="135" t="s">
        <v>283</v>
      </c>
      <c r="D15" s="135" t="s">
        <v>272</v>
      </c>
    </row>
    <row r="16" spans="1:4" ht="11.25">
      <c r="A16" s="135">
        <v>15</v>
      </c>
      <c r="B16" s="135" t="s">
        <v>248</v>
      </c>
      <c r="C16" s="135" t="s">
        <v>249</v>
      </c>
      <c r="D16" s="135" t="s">
        <v>218</v>
      </c>
    </row>
    <row r="17" spans="1:4" ht="11.25">
      <c r="A17" s="135">
        <v>16</v>
      </c>
      <c r="B17" s="135" t="s">
        <v>250</v>
      </c>
      <c r="C17" s="135" t="s">
        <v>251</v>
      </c>
      <c r="D17" s="135" t="s">
        <v>229</v>
      </c>
    </row>
    <row r="18" spans="1:4" ht="11.25">
      <c r="A18" s="135">
        <v>17</v>
      </c>
      <c r="B18" s="135" t="s">
        <v>284</v>
      </c>
      <c r="C18" s="135" t="s">
        <v>285</v>
      </c>
      <c r="D18" s="135" t="s">
        <v>286</v>
      </c>
    </row>
    <row r="19" spans="1:4" ht="11.25">
      <c r="A19" s="135">
        <v>18</v>
      </c>
      <c r="B19" s="135" t="s">
        <v>252</v>
      </c>
      <c r="C19" s="135" t="s">
        <v>253</v>
      </c>
      <c r="D19" s="135" t="s">
        <v>232</v>
      </c>
    </row>
    <row r="20" spans="1:4" ht="11.25">
      <c r="A20" s="135">
        <v>19</v>
      </c>
      <c r="B20" s="135" t="s">
        <v>258</v>
      </c>
      <c r="C20" s="135" t="s">
        <v>259</v>
      </c>
      <c r="D20" s="135" t="s">
        <v>221</v>
      </c>
    </row>
    <row r="21" spans="1:4" ht="11.25">
      <c r="A21" s="135">
        <v>20</v>
      </c>
      <c r="B21" s="135" t="s">
        <v>287</v>
      </c>
      <c r="C21" s="135" t="s">
        <v>288</v>
      </c>
      <c r="D21" s="135" t="s">
        <v>289</v>
      </c>
    </row>
    <row r="22" spans="1:4" ht="11.25">
      <c r="A22" s="135">
        <v>21</v>
      </c>
      <c r="B22" s="135" t="s">
        <v>262</v>
      </c>
      <c r="C22" s="135" t="s">
        <v>263</v>
      </c>
      <c r="D22" s="135" t="s">
        <v>264</v>
      </c>
    </row>
    <row r="23" spans="1:4" ht="11.25">
      <c r="A23" s="135">
        <v>22</v>
      </c>
      <c r="B23" s="135" t="s">
        <v>290</v>
      </c>
      <c r="C23" s="135" t="s">
        <v>291</v>
      </c>
      <c r="D23" s="135" t="s">
        <v>292</v>
      </c>
    </row>
    <row r="24" spans="1:4" ht="11.25">
      <c r="A24" s="135">
        <v>23</v>
      </c>
      <c r="B24" s="135" t="s">
        <v>293</v>
      </c>
      <c r="C24" s="135" t="s">
        <v>294</v>
      </c>
      <c r="D24" s="135" t="s">
        <v>272</v>
      </c>
    </row>
    <row r="25" spans="1:4" ht="11.25">
      <c r="A25" s="135">
        <v>24</v>
      </c>
      <c r="B25" s="135" t="s">
        <v>295</v>
      </c>
      <c r="C25" s="135" t="s">
        <v>296</v>
      </c>
      <c r="D25" s="135" t="s">
        <v>297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D2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5" customWidth="1"/>
  </cols>
  <sheetData>
    <row r="1" spans="1:4" ht="11.25">
      <c r="A1" s="135" t="s">
        <v>210</v>
      </c>
      <c r="B1" s="135" t="s">
        <v>208</v>
      </c>
      <c r="C1" s="135" t="s">
        <v>178</v>
      </c>
      <c r="D1" s="135" t="s">
        <v>179</v>
      </c>
    </row>
    <row r="2" spans="1:4" ht="11.25">
      <c r="A2" s="135">
        <v>1</v>
      </c>
      <c r="B2" s="135" t="s">
        <v>216</v>
      </c>
      <c r="C2" s="135" t="s">
        <v>217</v>
      </c>
      <c r="D2" s="135" t="s">
        <v>218</v>
      </c>
    </row>
    <row r="3" spans="1:4" ht="11.25">
      <c r="A3" s="135">
        <v>2</v>
      </c>
      <c r="B3" s="135" t="s">
        <v>298</v>
      </c>
      <c r="C3" s="135" t="s">
        <v>299</v>
      </c>
      <c r="D3" s="135" t="s">
        <v>232</v>
      </c>
    </row>
    <row r="4" spans="1:4" ht="11.25">
      <c r="A4" s="135">
        <v>3</v>
      </c>
      <c r="B4" s="135" t="s">
        <v>300</v>
      </c>
      <c r="C4" s="135" t="s">
        <v>301</v>
      </c>
      <c r="D4" s="135" t="s">
        <v>302</v>
      </c>
    </row>
    <row r="5" spans="1:4" ht="11.25">
      <c r="A5" s="135">
        <v>4</v>
      </c>
      <c r="B5" s="135" t="s">
        <v>303</v>
      </c>
      <c r="C5" s="135" t="s">
        <v>304</v>
      </c>
      <c r="D5" s="135" t="s">
        <v>232</v>
      </c>
    </row>
    <row r="6" spans="1:4" ht="11.25">
      <c r="A6" s="135">
        <v>5</v>
      </c>
      <c r="B6" s="135" t="s">
        <v>265</v>
      </c>
      <c r="C6" s="135" t="s">
        <v>266</v>
      </c>
      <c r="D6" s="135" t="s">
        <v>267</v>
      </c>
    </row>
    <row r="7" spans="1:4" ht="11.25">
      <c r="A7" s="135">
        <v>6</v>
      </c>
      <c r="B7" s="135" t="s">
        <v>227</v>
      </c>
      <c r="C7" s="135" t="s">
        <v>228</v>
      </c>
      <c r="D7" s="135" t="s">
        <v>229</v>
      </c>
    </row>
    <row r="8" spans="1:4" ht="11.25">
      <c r="A8" s="135">
        <v>7</v>
      </c>
      <c r="B8" s="135" t="s">
        <v>305</v>
      </c>
      <c r="C8" s="135" t="s">
        <v>306</v>
      </c>
      <c r="D8" s="135" t="s">
        <v>232</v>
      </c>
    </row>
    <row r="9" spans="1:4" ht="11.25">
      <c r="A9" s="135">
        <v>8</v>
      </c>
      <c r="B9" s="135" t="s">
        <v>273</v>
      </c>
      <c r="C9" s="135" t="s">
        <v>274</v>
      </c>
      <c r="D9" s="135" t="s">
        <v>275</v>
      </c>
    </row>
    <row r="10" spans="1:4" ht="11.25">
      <c r="A10" s="135">
        <v>9</v>
      </c>
      <c r="B10" s="135" t="s">
        <v>276</v>
      </c>
      <c r="C10" s="135" t="s">
        <v>277</v>
      </c>
      <c r="D10" s="135" t="s">
        <v>272</v>
      </c>
    </row>
    <row r="11" spans="1:4" ht="11.25">
      <c r="A11" s="135">
        <v>10</v>
      </c>
      <c r="B11" s="135" t="s">
        <v>239</v>
      </c>
      <c r="C11" s="135" t="s">
        <v>240</v>
      </c>
      <c r="D11" s="135" t="s">
        <v>232</v>
      </c>
    </row>
    <row r="12" spans="1:4" ht="11.25">
      <c r="A12" s="135">
        <v>11</v>
      </c>
      <c r="B12" s="135" t="s">
        <v>235</v>
      </c>
      <c r="C12" s="135" t="s">
        <v>236</v>
      </c>
      <c r="D12" s="135" t="s">
        <v>232</v>
      </c>
    </row>
    <row r="13" spans="1:4" ht="11.25">
      <c r="A13" s="135">
        <v>12</v>
      </c>
      <c r="B13" s="135" t="s">
        <v>307</v>
      </c>
      <c r="C13" s="135" t="s">
        <v>308</v>
      </c>
      <c r="D13" s="135" t="s">
        <v>232</v>
      </c>
    </row>
    <row r="14" spans="1:4" ht="11.25">
      <c r="A14" s="135">
        <v>13</v>
      </c>
      <c r="B14" s="135" t="s">
        <v>309</v>
      </c>
      <c r="C14" s="135" t="s">
        <v>310</v>
      </c>
      <c r="D14" s="135" t="s">
        <v>311</v>
      </c>
    </row>
    <row r="15" spans="1:4" ht="11.25">
      <c r="A15" s="135">
        <v>14</v>
      </c>
      <c r="B15" s="135" t="s">
        <v>250</v>
      </c>
      <c r="C15" s="135" t="s">
        <v>251</v>
      </c>
      <c r="D15" s="135" t="s">
        <v>229</v>
      </c>
    </row>
    <row r="16" spans="1:4" ht="11.25">
      <c r="A16" s="135">
        <v>15</v>
      </c>
      <c r="B16" s="135" t="s">
        <v>252</v>
      </c>
      <c r="C16" s="135" t="s">
        <v>253</v>
      </c>
      <c r="D16" s="135" t="s">
        <v>232</v>
      </c>
    </row>
    <row r="17" spans="1:4" ht="11.25">
      <c r="A17" s="135">
        <v>16</v>
      </c>
      <c r="B17" s="135" t="s">
        <v>287</v>
      </c>
      <c r="C17" s="135" t="s">
        <v>288</v>
      </c>
      <c r="D17" s="135" t="s">
        <v>289</v>
      </c>
    </row>
    <row r="18" spans="1:4" ht="11.25">
      <c r="A18" s="135">
        <v>17</v>
      </c>
      <c r="B18" s="135" t="s">
        <v>262</v>
      </c>
      <c r="C18" s="135" t="s">
        <v>263</v>
      </c>
      <c r="D18" s="135" t="s">
        <v>264</v>
      </c>
    </row>
    <row r="19" spans="1:4" ht="11.25">
      <c r="A19" s="135">
        <v>18</v>
      </c>
      <c r="B19" s="135" t="s">
        <v>312</v>
      </c>
      <c r="C19" s="135" t="s">
        <v>313</v>
      </c>
      <c r="D19" s="135" t="s">
        <v>232</v>
      </c>
    </row>
    <row r="20" spans="1:4" ht="11.25">
      <c r="A20" s="135">
        <v>19</v>
      </c>
      <c r="B20" s="135" t="s">
        <v>290</v>
      </c>
      <c r="C20" s="135" t="s">
        <v>291</v>
      </c>
      <c r="D20" s="135" t="s">
        <v>292</v>
      </c>
    </row>
    <row r="21" spans="1:4" ht="11.25">
      <c r="A21" s="135">
        <v>20</v>
      </c>
      <c r="B21" s="135" t="s">
        <v>295</v>
      </c>
      <c r="C21" s="135" t="s">
        <v>296</v>
      </c>
      <c r="D21" s="135" t="s">
        <v>297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D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5" customWidth="1"/>
  </cols>
  <sheetData>
    <row r="1" spans="1:4" ht="11.25">
      <c r="A1" s="135" t="s">
        <v>210</v>
      </c>
      <c r="B1" s="135" t="s">
        <v>208</v>
      </c>
      <c r="C1" s="135" t="s">
        <v>178</v>
      </c>
      <c r="D1" s="135" t="s">
        <v>179</v>
      </c>
    </row>
    <row r="2" spans="1:4" ht="11.25">
      <c r="A2" s="135">
        <v>1</v>
      </c>
      <c r="B2" s="135" t="s">
        <v>314</v>
      </c>
      <c r="C2" s="135" t="s">
        <v>315</v>
      </c>
      <c r="D2" s="135" t="s">
        <v>275</v>
      </c>
    </row>
    <row r="3" spans="1:4" ht="11.25">
      <c r="A3" s="135">
        <v>2</v>
      </c>
      <c r="B3" s="135" t="s">
        <v>316</v>
      </c>
      <c r="C3" s="135" t="s">
        <v>317</v>
      </c>
      <c r="D3" s="135" t="s">
        <v>232</v>
      </c>
    </row>
    <row r="4" spans="1:4" ht="11.25">
      <c r="A4" s="135">
        <v>3</v>
      </c>
      <c r="B4" s="135" t="s">
        <v>318</v>
      </c>
      <c r="C4" s="135" t="s">
        <v>319</v>
      </c>
      <c r="D4" s="135" t="s">
        <v>320</v>
      </c>
    </row>
    <row r="5" spans="1:4" ht="11.25">
      <c r="A5" s="135">
        <v>4</v>
      </c>
      <c r="B5" s="135" t="s">
        <v>258</v>
      </c>
      <c r="C5" s="135" t="s">
        <v>259</v>
      </c>
      <c r="D5" s="135" t="s">
        <v>221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1:H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8" ht="11.25">
      <c r="A1" s="4" t="s">
        <v>210</v>
      </c>
      <c r="B1" s="4" t="s">
        <v>208</v>
      </c>
      <c r="C1" s="4" t="s">
        <v>178</v>
      </c>
      <c r="D1" s="4" t="s">
        <v>179</v>
      </c>
      <c r="E1" s="4" t="s">
        <v>208</v>
      </c>
      <c r="F1" s="4" t="s">
        <v>178</v>
      </c>
      <c r="G1" s="4" t="s">
        <v>179</v>
      </c>
      <c r="H1" s="4" t="s">
        <v>209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OIS_SHEET">
    <pageSetUpPr fitToPage="1"/>
  </sheetPr>
  <dimension ref="C8:T56"/>
  <sheetViews>
    <sheetView showGridLines="0" zoomScale="75" zoomScaleNormal="75" zoomScaleSheetLayoutView="40" zoomScalePageLayoutView="0" workbookViewId="0" topLeftCell="C7">
      <pane ySplit="8" topLeftCell="A15" activePane="bottomLeft" state="frozen"/>
      <selection pane="topLeft" activeCell="A29" sqref="A29"/>
      <selection pane="bottomLeft" activeCell="N16" sqref="N16:N23"/>
    </sheetView>
  </sheetViews>
  <sheetFormatPr defaultColWidth="9.140625" defaultRowHeight="11.25"/>
  <cols>
    <col min="1" max="2" width="0" style="70" hidden="1" customWidth="1"/>
    <col min="3" max="3" width="2.57421875" style="70" customWidth="1"/>
    <col min="4" max="4" width="6.7109375" style="70" customWidth="1"/>
    <col min="5" max="5" width="12.57421875" style="70" customWidth="1"/>
    <col min="6" max="6" width="14.140625" style="70" customWidth="1"/>
    <col min="7" max="7" width="18.57421875" style="70" customWidth="1"/>
    <col min="8" max="8" width="12.8515625" style="70" customWidth="1"/>
    <col min="9" max="9" width="6.7109375" style="70" customWidth="1"/>
    <col min="10" max="10" width="40.7109375" style="70" customWidth="1"/>
    <col min="11" max="11" width="13.7109375" style="70" customWidth="1"/>
    <col min="12" max="12" width="8.7109375" style="70" customWidth="1"/>
    <col min="13" max="14" width="11.8515625" style="70" customWidth="1"/>
    <col min="15" max="15" width="6.57421875" style="70" customWidth="1"/>
    <col min="16" max="16" width="40.7109375" style="70" customWidth="1"/>
    <col min="17" max="17" width="13.7109375" style="70" customWidth="1"/>
    <col min="18" max="18" width="30.8515625" style="70" customWidth="1"/>
    <col min="19" max="20" width="2.7109375" style="70" customWidth="1"/>
    <col min="21" max="33" width="26.00390625" style="70" customWidth="1"/>
    <col min="34" max="16384" width="9.140625" style="7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3:19" ht="11.25"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</row>
    <row r="9" spans="3:19" ht="37.5" customHeight="1">
      <c r="C9" s="74"/>
      <c r="D9" s="258" t="s">
        <v>211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60"/>
      <c r="S9" s="75"/>
    </row>
    <row r="10" spans="3:19" ht="39" customHeight="1" thickBot="1">
      <c r="C10" s="74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5"/>
    </row>
    <row r="11" spans="3:19" ht="15" customHeight="1">
      <c r="C11" s="74"/>
      <c r="D11" s="223" t="s">
        <v>65</v>
      </c>
      <c r="E11" s="222" t="s">
        <v>14</v>
      </c>
      <c r="F11" s="222" t="s">
        <v>15</v>
      </c>
      <c r="G11" s="198" t="s">
        <v>214</v>
      </c>
      <c r="H11" s="201" t="s">
        <v>148</v>
      </c>
      <c r="I11" s="202"/>
      <c r="J11" s="202"/>
      <c r="K11" s="202"/>
      <c r="L11" s="201" t="s">
        <v>212</v>
      </c>
      <c r="M11" s="202"/>
      <c r="N11" s="202"/>
      <c r="O11" s="202"/>
      <c r="P11" s="202"/>
      <c r="Q11" s="202"/>
      <c r="R11" s="195" t="s">
        <v>16</v>
      </c>
      <c r="S11" s="75"/>
    </row>
    <row r="12" spans="3:19" s="79" customFormat="1" ht="53.25" customHeight="1">
      <c r="C12" s="77"/>
      <c r="D12" s="224"/>
      <c r="E12" s="211"/>
      <c r="F12" s="211"/>
      <c r="G12" s="199"/>
      <c r="H12" s="203" t="s">
        <v>147</v>
      </c>
      <c r="I12" s="211" t="s">
        <v>45</v>
      </c>
      <c r="J12" s="211"/>
      <c r="K12" s="209" t="s">
        <v>41</v>
      </c>
      <c r="L12" s="203" t="s">
        <v>213</v>
      </c>
      <c r="M12" s="204"/>
      <c r="N12" s="204"/>
      <c r="O12" s="205" t="s">
        <v>45</v>
      </c>
      <c r="P12" s="206"/>
      <c r="Q12" s="209" t="s">
        <v>41</v>
      </c>
      <c r="R12" s="196"/>
      <c r="S12" s="78"/>
    </row>
    <row r="13" spans="3:19" s="79" customFormat="1" ht="63.75" customHeight="1" thickBot="1">
      <c r="C13" s="77"/>
      <c r="D13" s="224"/>
      <c r="E13" s="212"/>
      <c r="F13" s="212"/>
      <c r="G13" s="200"/>
      <c r="H13" s="231"/>
      <c r="I13" s="212"/>
      <c r="J13" s="212"/>
      <c r="K13" s="210"/>
      <c r="L13" s="81" t="s">
        <v>44</v>
      </c>
      <c r="M13" s="80" t="s">
        <v>43</v>
      </c>
      <c r="N13" s="80" t="s">
        <v>42</v>
      </c>
      <c r="O13" s="207"/>
      <c r="P13" s="208"/>
      <c r="Q13" s="210"/>
      <c r="R13" s="197"/>
      <c r="S13" s="78"/>
    </row>
    <row r="14" spans="3:19" s="87" customFormat="1" ht="12" thickBot="1">
      <c r="C14" s="82"/>
      <c r="D14" s="83">
        <v>1</v>
      </c>
      <c r="E14" s="84">
        <v>2</v>
      </c>
      <c r="F14" s="84">
        <v>3</v>
      </c>
      <c r="G14" s="85">
        <v>4</v>
      </c>
      <c r="H14" s="83">
        <v>5</v>
      </c>
      <c r="I14" s="251">
        <v>6</v>
      </c>
      <c r="J14" s="252"/>
      <c r="K14" s="84" t="s">
        <v>18</v>
      </c>
      <c r="L14" s="83" t="s">
        <v>35</v>
      </c>
      <c r="M14" s="84" t="s">
        <v>188</v>
      </c>
      <c r="N14" s="84" t="s">
        <v>189</v>
      </c>
      <c r="O14" s="251" t="s">
        <v>190</v>
      </c>
      <c r="P14" s="252"/>
      <c r="Q14" s="84" t="s">
        <v>215</v>
      </c>
      <c r="R14" s="86" t="s">
        <v>191</v>
      </c>
      <c r="S14" s="78"/>
    </row>
    <row r="15" spans="3:19" s="87" customFormat="1" ht="12" hidden="1" thickBot="1">
      <c r="C15" s="82"/>
      <c r="D15" s="104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5"/>
      <c r="S15" s="78"/>
    </row>
    <row r="16" spans="3:19" ht="18" customHeight="1">
      <c r="C16" s="74"/>
      <c r="D16" s="213">
        <v>1</v>
      </c>
      <c r="E16" s="216" t="s">
        <v>36</v>
      </c>
      <c r="F16" s="219" t="s">
        <v>331</v>
      </c>
      <c r="G16" s="225">
        <f>H16+L16</f>
        <v>13</v>
      </c>
      <c r="H16" s="228">
        <f>COUNTIF(ТС!K14:K119,"не раскрыта")</f>
        <v>0</v>
      </c>
      <c r="I16" s="88" t="s">
        <v>19</v>
      </c>
      <c r="J16" s="89" t="s">
        <v>28</v>
      </c>
      <c r="K16" s="127">
        <f>COUNTIF(ТС!S14:S119,"не раскрыта"&amp;'Информация по стандартам'!I16&amp;"a")</f>
        <v>0</v>
      </c>
      <c r="L16" s="228">
        <f>M16+N16</f>
        <v>13</v>
      </c>
      <c r="M16" s="235">
        <f>COUNTIF(ТС!K14:K119,"раскрыта без нарушений")</f>
        <v>8</v>
      </c>
      <c r="N16" s="238">
        <f>COUNTIF(ТС!K14:K119,"раскрыта с нарушениями")</f>
        <v>5</v>
      </c>
      <c r="O16" s="88" t="s">
        <v>19</v>
      </c>
      <c r="P16" s="89" t="s">
        <v>28</v>
      </c>
      <c r="Q16" s="127">
        <f>COUNTIF(ТС!S14:S119,"раскрыта с нарушениями"&amp;'Информация по стандартам'!O16&amp;"a")</f>
        <v>0</v>
      </c>
      <c r="R16" s="232"/>
      <c r="S16" s="78"/>
    </row>
    <row r="17" spans="3:19" ht="24" customHeight="1">
      <c r="C17" s="74"/>
      <c r="D17" s="214"/>
      <c r="E17" s="217"/>
      <c r="F17" s="220"/>
      <c r="G17" s="226"/>
      <c r="H17" s="229"/>
      <c r="I17" s="90" t="s">
        <v>20</v>
      </c>
      <c r="J17" s="91" t="s">
        <v>29</v>
      </c>
      <c r="K17" s="101"/>
      <c r="L17" s="229"/>
      <c r="M17" s="236"/>
      <c r="N17" s="239"/>
      <c r="O17" s="90" t="s">
        <v>20</v>
      </c>
      <c r="P17" s="91" t="s">
        <v>29</v>
      </c>
      <c r="Q17" s="124">
        <f>COUNTIF(ТС!S14:S119,"раскрыта с нарушениями"&amp;'Информация по стандартам'!O17&amp;"a")</f>
        <v>0</v>
      </c>
      <c r="R17" s="233"/>
      <c r="S17" s="78"/>
    </row>
    <row r="18" spans="3:19" ht="18" customHeight="1">
      <c r="C18" s="74"/>
      <c r="D18" s="214"/>
      <c r="E18" s="217"/>
      <c r="F18" s="220"/>
      <c r="G18" s="226"/>
      <c r="H18" s="229"/>
      <c r="I18" s="90" t="s">
        <v>21</v>
      </c>
      <c r="J18" s="91" t="s">
        <v>30</v>
      </c>
      <c r="K18" s="124">
        <f>COUNTIF(ТС!S14:S119,"не раскрыта"&amp;'Информация по стандартам'!I18&amp;"a")</f>
        <v>0</v>
      </c>
      <c r="L18" s="229"/>
      <c r="M18" s="236"/>
      <c r="N18" s="239"/>
      <c r="O18" s="90" t="s">
        <v>21</v>
      </c>
      <c r="P18" s="91" t="s">
        <v>30</v>
      </c>
      <c r="Q18" s="124">
        <f>COUNTIF(ТС!S14:S119,"раскрыта с нарушениями"&amp;'Информация по стандартам'!O18&amp;"a")</f>
        <v>5</v>
      </c>
      <c r="R18" s="233"/>
      <c r="S18" s="78"/>
    </row>
    <row r="19" spans="3:19" ht="18" customHeight="1">
      <c r="C19" s="74"/>
      <c r="D19" s="214"/>
      <c r="E19" s="217"/>
      <c r="F19" s="220"/>
      <c r="G19" s="226"/>
      <c r="H19" s="229"/>
      <c r="I19" s="90" t="s">
        <v>22</v>
      </c>
      <c r="J19" s="91" t="s">
        <v>31</v>
      </c>
      <c r="K19" s="101"/>
      <c r="L19" s="229"/>
      <c r="M19" s="236"/>
      <c r="N19" s="239"/>
      <c r="O19" s="90" t="s">
        <v>22</v>
      </c>
      <c r="P19" s="91" t="s">
        <v>31</v>
      </c>
      <c r="Q19" s="124">
        <f>COUNTIF(ТС!S14:S119,"раскрыта с нарушениями"&amp;'Информация по стандартам'!O19&amp;"a")</f>
        <v>0</v>
      </c>
      <c r="R19" s="233"/>
      <c r="S19" s="78"/>
    </row>
    <row r="20" spans="3:19" ht="24" customHeight="1">
      <c r="C20" s="74"/>
      <c r="D20" s="214"/>
      <c r="E20" s="217"/>
      <c r="F20" s="220"/>
      <c r="G20" s="226"/>
      <c r="H20" s="229"/>
      <c r="I20" s="90" t="s">
        <v>23</v>
      </c>
      <c r="J20" s="91" t="s">
        <v>32</v>
      </c>
      <c r="K20" s="101"/>
      <c r="L20" s="229"/>
      <c r="M20" s="236"/>
      <c r="N20" s="239"/>
      <c r="O20" s="90" t="s">
        <v>23</v>
      </c>
      <c r="P20" s="91" t="s">
        <v>32</v>
      </c>
      <c r="Q20" s="124">
        <f>COUNTIF(ТС!S14:S119,"раскрыта с нарушениями"&amp;'Информация по стандартам'!O20&amp;"a")</f>
        <v>0</v>
      </c>
      <c r="R20" s="233"/>
      <c r="S20" s="78"/>
    </row>
    <row r="21" spans="3:20" ht="48" customHeight="1">
      <c r="C21" s="74"/>
      <c r="D21" s="214"/>
      <c r="E21" s="217"/>
      <c r="F21" s="220"/>
      <c r="G21" s="226"/>
      <c r="H21" s="229"/>
      <c r="I21" s="90" t="s">
        <v>24</v>
      </c>
      <c r="J21" s="91" t="s">
        <v>27</v>
      </c>
      <c r="K21" s="128">
        <f>COUNTIF(ТС!S14:S119,"не раскрыта"&amp;'Информация по стандартам'!I21&amp;"a")</f>
        <v>0</v>
      </c>
      <c r="L21" s="254"/>
      <c r="M21" s="236"/>
      <c r="N21" s="239"/>
      <c r="O21" s="90" t="s">
        <v>24</v>
      </c>
      <c r="P21" s="102" t="s">
        <v>27</v>
      </c>
      <c r="Q21" s="128">
        <f>COUNTIF(ТС!S14:S119,"раскрыта с нарушениями"&amp;'Информация по стандартам'!O21&amp;"a")</f>
        <v>0</v>
      </c>
      <c r="R21" s="233"/>
      <c r="S21" s="138"/>
      <c r="T21" s="139"/>
    </row>
    <row r="22" spans="3:19" ht="18" customHeight="1">
      <c r="C22" s="74"/>
      <c r="D22" s="214"/>
      <c r="E22" s="217"/>
      <c r="F22" s="220"/>
      <c r="G22" s="226"/>
      <c r="H22" s="229"/>
      <c r="I22" s="90" t="s">
        <v>25</v>
      </c>
      <c r="J22" s="91" t="s">
        <v>33</v>
      </c>
      <c r="K22" s="101"/>
      <c r="L22" s="229"/>
      <c r="M22" s="236"/>
      <c r="N22" s="239"/>
      <c r="O22" s="90" t="s">
        <v>25</v>
      </c>
      <c r="P22" s="91" t="s">
        <v>33</v>
      </c>
      <c r="Q22" s="124">
        <f>COUNTIF(ТС!S14:S119,"раскрыта с нарушениями"&amp;'Информация по стандартам'!O22&amp;"a")</f>
        <v>0</v>
      </c>
      <c r="R22" s="233"/>
      <c r="S22" s="78"/>
    </row>
    <row r="23" spans="3:19" ht="72.75" customHeight="1" thickBot="1">
      <c r="C23" s="74"/>
      <c r="D23" s="215"/>
      <c r="E23" s="218"/>
      <c r="F23" s="221"/>
      <c r="G23" s="227"/>
      <c r="H23" s="230"/>
      <c r="I23" s="92" t="s">
        <v>26</v>
      </c>
      <c r="J23" s="93" t="s">
        <v>34</v>
      </c>
      <c r="K23" s="129">
        <f>COUNTIF(ТС!S14:S119,"не раскрыта"&amp;'Информация по стандартам'!I23&amp;"a")</f>
        <v>0</v>
      </c>
      <c r="L23" s="230"/>
      <c r="M23" s="237"/>
      <c r="N23" s="240"/>
      <c r="O23" s="92" t="s">
        <v>26</v>
      </c>
      <c r="P23" s="93" t="s">
        <v>34</v>
      </c>
      <c r="Q23" s="129">
        <f>COUNTIF(ТС!S14:S119,"раскрыта с нарушениями"&amp;'Информация по стандартам'!O23&amp;"a")</f>
        <v>0</v>
      </c>
      <c r="R23" s="234"/>
      <c r="S23" s="78"/>
    </row>
    <row r="24" spans="3:19" ht="17.25" customHeight="1">
      <c r="C24" s="74"/>
      <c r="D24" s="256">
        <v>2</v>
      </c>
      <c r="E24" s="257" t="s">
        <v>37</v>
      </c>
      <c r="F24" s="255" t="s">
        <v>332</v>
      </c>
      <c r="G24" s="244">
        <f>H24+L24</f>
        <v>0</v>
      </c>
      <c r="H24" s="228">
        <f>COUNTIF(ГВС!K14:K15,"не раскрыта")</f>
        <v>0</v>
      </c>
      <c r="I24" s="106" t="s">
        <v>19</v>
      </c>
      <c r="J24" s="107" t="s">
        <v>28</v>
      </c>
      <c r="K24" s="127">
        <f>COUNTIF(ГВС!S14:S15,"не раскрыта"&amp;'Информация по стандартам'!I24&amp;"a")</f>
        <v>0</v>
      </c>
      <c r="L24" s="253">
        <f>M24+N24</f>
        <v>0</v>
      </c>
      <c r="M24" s="235">
        <f>COUNTIF(ГВС!K14:K15,"раскрыта без нарушений")</f>
        <v>0</v>
      </c>
      <c r="N24" s="238">
        <f>COUNTIF(ГВС!K14:K15,"раскрыта с нарушениями")</f>
        <v>0</v>
      </c>
      <c r="O24" s="106" t="s">
        <v>19</v>
      </c>
      <c r="P24" s="107" t="s">
        <v>28</v>
      </c>
      <c r="Q24" s="127">
        <f>COUNTIF(ГВС!S14:S15,"раскрыта с нарушениями"&amp;'Информация по стандартам'!O24&amp;"a")</f>
        <v>0</v>
      </c>
      <c r="R24" s="241"/>
      <c r="S24" s="78"/>
    </row>
    <row r="25" spans="3:19" ht="24" customHeight="1">
      <c r="C25" s="74"/>
      <c r="D25" s="214"/>
      <c r="E25" s="217"/>
      <c r="F25" s="249"/>
      <c r="G25" s="226"/>
      <c r="H25" s="229"/>
      <c r="I25" s="90" t="s">
        <v>20</v>
      </c>
      <c r="J25" s="91" t="s">
        <v>29</v>
      </c>
      <c r="K25" s="101"/>
      <c r="L25" s="247"/>
      <c r="M25" s="236"/>
      <c r="N25" s="239"/>
      <c r="O25" s="90" t="s">
        <v>20</v>
      </c>
      <c r="P25" s="91" t="s">
        <v>29</v>
      </c>
      <c r="Q25" s="124">
        <f>COUNTIF(ГВС!S14:S15,"раскрыта с нарушениями"&amp;'Информация по стандартам'!O25&amp;"a")</f>
        <v>0</v>
      </c>
      <c r="R25" s="242"/>
      <c r="S25" s="78"/>
    </row>
    <row r="26" spans="3:19" s="96" customFormat="1" ht="17.25" customHeight="1">
      <c r="C26" s="94"/>
      <c r="D26" s="214"/>
      <c r="E26" s="217"/>
      <c r="F26" s="249"/>
      <c r="G26" s="226"/>
      <c r="H26" s="229"/>
      <c r="I26" s="90" t="s">
        <v>21</v>
      </c>
      <c r="J26" s="91" t="s">
        <v>30</v>
      </c>
      <c r="K26" s="124">
        <f>COUNTIF(ГВС!S14:S15,"не раскрыта"&amp;'Информация по стандартам'!I26&amp;"a")</f>
        <v>0</v>
      </c>
      <c r="L26" s="247"/>
      <c r="M26" s="236"/>
      <c r="N26" s="239"/>
      <c r="O26" s="90" t="s">
        <v>21</v>
      </c>
      <c r="P26" s="91" t="s">
        <v>30</v>
      </c>
      <c r="Q26" s="124">
        <f>COUNTIF(ГВС!S14:S15,"раскрыта с нарушениями"&amp;'Информация по стандартам'!O26&amp;"a")</f>
        <v>0</v>
      </c>
      <c r="R26" s="242"/>
      <c r="S26" s="95"/>
    </row>
    <row r="27" spans="3:19" s="96" customFormat="1" ht="18" customHeight="1">
      <c r="C27" s="94"/>
      <c r="D27" s="214"/>
      <c r="E27" s="217"/>
      <c r="F27" s="249"/>
      <c r="G27" s="226"/>
      <c r="H27" s="229"/>
      <c r="I27" s="90" t="s">
        <v>22</v>
      </c>
      <c r="J27" s="91" t="s">
        <v>31</v>
      </c>
      <c r="K27" s="101"/>
      <c r="L27" s="247"/>
      <c r="M27" s="236"/>
      <c r="N27" s="239"/>
      <c r="O27" s="90" t="s">
        <v>22</v>
      </c>
      <c r="P27" s="91" t="s">
        <v>31</v>
      </c>
      <c r="Q27" s="124">
        <f>COUNTIF(ГВС!S14:S15,"раскрыта с нарушениями"&amp;'Информация по стандартам'!O27&amp;"a")</f>
        <v>0</v>
      </c>
      <c r="R27" s="242"/>
      <c r="S27" s="95"/>
    </row>
    <row r="28" spans="3:19" s="96" customFormat="1" ht="24" customHeight="1">
      <c r="C28" s="94"/>
      <c r="D28" s="214"/>
      <c r="E28" s="217"/>
      <c r="F28" s="249"/>
      <c r="G28" s="226"/>
      <c r="H28" s="229"/>
      <c r="I28" s="90" t="s">
        <v>23</v>
      </c>
      <c r="J28" s="91" t="s">
        <v>32</v>
      </c>
      <c r="K28" s="101"/>
      <c r="L28" s="247"/>
      <c r="M28" s="236"/>
      <c r="N28" s="239"/>
      <c r="O28" s="90" t="s">
        <v>23</v>
      </c>
      <c r="P28" s="91" t="s">
        <v>32</v>
      </c>
      <c r="Q28" s="124">
        <f>COUNTIF(ГВС!S14:S15,"раскрыта с нарушениями"&amp;'Информация по стандартам'!O28&amp;"a")</f>
        <v>0</v>
      </c>
      <c r="R28" s="242"/>
      <c r="S28" s="95"/>
    </row>
    <row r="29" spans="3:19" s="96" customFormat="1" ht="48" customHeight="1">
      <c r="C29" s="94"/>
      <c r="D29" s="214"/>
      <c r="E29" s="217"/>
      <c r="F29" s="249"/>
      <c r="G29" s="226"/>
      <c r="H29" s="229"/>
      <c r="I29" s="90" t="s">
        <v>24</v>
      </c>
      <c r="J29" s="91" t="s">
        <v>27</v>
      </c>
      <c r="K29" s="128">
        <f>COUNTIF(ГВС!S14:S15,"не раскрыта"&amp;'Информация по стандартам'!I29&amp;"a")</f>
        <v>0</v>
      </c>
      <c r="L29" s="247"/>
      <c r="M29" s="236"/>
      <c r="N29" s="239"/>
      <c r="O29" s="90" t="s">
        <v>24</v>
      </c>
      <c r="P29" s="91" t="s">
        <v>27</v>
      </c>
      <c r="Q29" s="128">
        <f>COUNTIF(ГВС!S14:S15,"раскрыта с нарушениями"&amp;'Информация по стандартам'!O29&amp;"a")</f>
        <v>0</v>
      </c>
      <c r="R29" s="242"/>
      <c r="S29" s="95"/>
    </row>
    <row r="30" spans="3:19" s="96" customFormat="1" ht="17.25" customHeight="1">
      <c r="C30" s="94"/>
      <c r="D30" s="214"/>
      <c r="E30" s="217"/>
      <c r="F30" s="249"/>
      <c r="G30" s="226"/>
      <c r="H30" s="229"/>
      <c r="I30" s="90" t="s">
        <v>25</v>
      </c>
      <c r="J30" s="91" t="s">
        <v>33</v>
      </c>
      <c r="K30" s="101"/>
      <c r="L30" s="247"/>
      <c r="M30" s="236"/>
      <c r="N30" s="239"/>
      <c r="O30" s="90" t="s">
        <v>25</v>
      </c>
      <c r="P30" s="91" t="s">
        <v>33</v>
      </c>
      <c r="Q30" s="124">
        <f>COUNTIF(ГВС!S14:S15,"раскрыта с нарушениями"&amp;'Информация по стандартам'!O30&amp;"a")</f>
        <v>0</v>
      </c>
      <c r="R30" s="242"/>
      <c r="S30" s="95"/>
    </row>
    <row r="31" spans="3:19" s="96" customFormat="1" ht="72" customHeight="1" thickBot="1">
      <c r="C31" s="94"/>
      <c r="D31" s="215"/>
      <c r="E31" s="218"/>
      <c r="F31" s="250"/>
      <c r="G31" s="227"/>
      <c r="H31" s="230"/>
      <c r="I31" s="92" t="s">
        <v>26</v>
      </c>
      <c r="J31" s="93" t="s">
        <v>34</v>
      </c>
      <c r="K31" s="129">
        <f>COUNTIF(ГВС!S14:S15,"не раскрыта"&amp;'Информация по стандартам'!I31&amp;"a")</f>
        <v>0</v>
      </c>
      <c r="L31" s="248"/>
      <c r="M31" s="237"/>
      <c r="N31" s="240"/>
      <c r="O31" s="92" t="s">
        <v>26</v>
      </c>
      <c r="P31" s="93" t="s">
        <v>34</v>
      </c>
      <c r="Q31" s="129">
        <f>COUNTIF(ГВС!S14:S15,"раскрыта с нарушениями"&amp;'Информация по стандартам'!O31&amp;"a")</f>
        <v>0</v>
      </c>
      <c r="R31" s="243"/>
      <c r="S31" s="95"/>
    </row>
    <row r="32" spans="3:19" s="96" customFormat="1" ht="17.25" customHeight="1">
      <c r="C32" s="94"/>
      <c r="D32" s="213">
        <v>3</v>
      </c>
      <c r="E32" s="216" t="s">
        <v>38</v>
      </c>
      <c r="F32" s="219" t="s">
        <v>331</v>
      </c>
      <c r="G32" s="225">
        <f>H32+L32</f>
        <v>8</v>
      </c>
      <c r="H32" s="228">
        <f>COUNTIF(ХВС!K14:K79,"не раскрыта")</f>
        <v>0</v>
      </c>
      <c r="I32" s="88" t="s">
        <v>19</v>
      </c>
      <c r="J32" s="89" t="s">
        <v>28</v>
      </c>
      <c r="K32" s="127">
        <f>COUNTIF(ХВС!S14:S79,"не раскрыта"&amp;'Информация по стандартам'!I32&amp;"a")</f>
        <v>0</v>
      </c>
      <c r="L32" s="246">
        <f>M32+N32</f>
        <v>8</v>
      </c>
      <c r="M32" s="235">
        <f>COUNTIF(ХВС!K14:K79,"раскрыта без нарушений")</f>
        <v>4</v>
      </c>
      <c r="N32" s="238">
        <f>COUNTIF(ХВС!K14:K79,"раскрыта с нарушениями")</f>
        <v>4</v>
      </c>
      <c r="O32" s="88" t="s">
        <v>19</v>
      </c>
      <c r="P32" s="89" t="s">
        <v>28</v>
      </c>
      <c r="Q32" s="127">
        <f>COUNTIF(ХВС!S14:S79,"раскрыта с нарушениями"&amp;'Информация по стандартам'!O32&amp;"a")</f>
        <v>0</v>
      </c>
      <c r="R32" s="245"/>
      <c r="S32" s="95"/>
    </row>
    <row r="33" spans="3:19" s="96" customFormat="1" ht="23.25" customHeight="1">
      <c r="C33" s="94"/>
      <c r="D33" s="214"/>
      <c r="E33" s="217"/>
      <c r="F33" s="249"/>
      <c r="G33" s="226"/>
      <c r="H33" s="229"/>
      <c r="I33" s="90" t="s">
        <v>20</v>
      </c>
      <c r="J33" s="91" t="s">
        <v>29</v>
      </c>
      <c r="K33" s="101"/>
      <c r="L33" s="247"/>
      <c r="M33" s="236"/>
      <c r="N33" s="239"/>
      <c r="O33" s="90" t="s">
        <v>20</v>
      </c>
      <c r="P33" s="91" t="s">
        <v>29</v>
      </c>
      <c r="Q33" s="124">
        <f>COUNTIF(ХВС!S14:S79,"раскрыта с нарушениями"&amp;'Информация по стандартам'!O33&amp;"a")</f>
        <v>0</v>
      </c>
      <c r="R33" s="242"/>
      <c r="S33" s="95"/>
    </row>
    <row r="34" spans="3:19" s="96" customFormat="1" ht="17.25" customHeight="1">
      <c r="C34" s="94"/>
      <c r="D34" s="214"/>
      <c r="E34" s="217"/>
      <c r="F34" s="249"/>
      <c r="G34" s="226"/>
      <c r="H34" s="229"/>
      <c r="I34" s="90" t="s">
        <v>21</v>
      </c>
      <c r="J34" s="91" t="s">
        <v>30</v>
      </c>
      <c r="K34" s="124">
        <f>COUNTIF(ХВС!S14:S79,"не раскрыта"&amp;'Информация по стандартам'!I34&amp;"a")</f>
        <v>0</v>
      </c>
      <c r="L34" s="247"/>
      <c r="M34" s="236"/>
      <c r="N34" s="239"/>
      <c r="O34" s="90" t="s">
        <v>21</v>
      </c>
      <c r="P34" s="91" t="s">
        <v>30</v>
      </c>
      <c r="Q34" s="124">
        <f>COUNTIF(ХВС!S14:S79,"раскрыта с нарушениями"&amp;'Информация по стандартам'!O34&amp;"a")</f>
        <v>4</v>
      </c>
      <c r="R34" s="242"/>
      <c r="S34" s="95"/>
    </row>
    <row r="35" spans="3:19" s="96" customFormat="1" ht="17.25" customHeight="1">
      <c r="C35" s="94"/>
      <c r="D35" s="214"/>
      <c r="E35" s="217"/>
      <c r="F35" s="249"/>
      <c r="G35" s="226"/>
      <c r="H35" s="229"/>
      <c r="I35" s="90" t="s">
        <v>22</v>
      </c>
      <c r="J35" s="91" t="s">
        <v>31</v>
      </c>
      <c r="K35" s="101"/>
      <c r="L35" s="247"/>
      <c r="M35" s="236"/>
      <c r="N35" s="239"/>
      <c r="O35" s="90" t="s">
        <v>22</v>
      </c>
      <c r="P35" s="91" t="s">
        <v>31</v>
      </c>
      <c r="Q35" s="124">
        <f>COUNTIF(ХВС!S14:S79,"раскрыта с нарушениями"&amp;'Информация по стандартам'!O35&amp;"a")</f>
        <v>0</v>
      </c>
      <c r="R35" s="242"/>
      <c r="S35" s="95"/>
    </row>
    <row r="36" spans="3:19" s="96" customFormat="1" ht="24" customHeight="1">
      <c r="C36" s="94"/>
      <c r="D36" s="214"/>
      <c r="E36" s="217"/>
      <c r="F36" s="249"/>
      <c r="G36" s="226"/>
      <c r="H36" s="229"/>
      <c r="I36" s="90" t="s">
        <v>23</v>
      </c>
      <c r="J36" s="91" t="s">
        <v>32</v>
      </c>
      <c r="K36" s="101"/>
      <c r="L36" s="247"/>
      <c r="M36" s="236"/>
      <c r="N36" s="239"/>
      <c r="O36" s="90" t="s">
        <v>23</v>
      </c>
      <c r="P36" s="91" t="s">
        <v>32</v>
      </c>
      <c r="Q36" s="124">
        <f>COUNTIF(ХВС!S14:S79,"раскрыта с нарушениями"&amp;'Информация по стандартам'!O36&amp;"a")</f>
        <v>0</v>
      </c>
      <c r="R36" s="242"/>
      <c r="S36" s="95"/>
    </row>
    <row r="37" spans="3:19" s="96" customFormat="1" ht="47.25" customHeight="1">
      <c r="C37" s="94"/>
      <c r="D37" s="214"/>
      <c r="E37" s="217"/>
      <c r="F37" s="249"/>
      <c r="G37" s="226"/>
      <c r="H37" s="229"/>
      <c r="I37" s="90" t="s">
        <v>24</v>
      </c>
      <c r="J37" s="91" t="s">
        <v>27</v>
      </c>
      <c r="K37" s="128">
        <f>COUNTIF(ХВС!S14:S79,"не раскрыта"&amp;'Информация по стандартам'!I37&amp;"a")</f>
        <v>0</v>
      </c>
      <c r="L37" s="247"/>
      <c r="M37" s="236"/>
      <c r="N37" s="239"/>
      <c r="O37" s="90" t="s">
        <v>24</v>
      </c>
      <c r="P37" s="91" t="s">
        <v>27</v>
      </c>
      <c r="Q37" s="128">
        <f>COUNTIF(ХВС!S14:S79,"раскрыта с нарушениями"&amp;'Информация по стандартам'!O37&amp;"a")</f>
        <v>0</v>
      </c>
      <c r="R37" s="242"/>
      <c r="S37" s="95"/>
    </row>
    <row r="38" spans="3:19" s="96" customFormat="1" ht="17.25" customHeight="1">
      <c r="C38" s="94"/>
      <c r="D38" s="214"/>
      <c r="E38" s="217"/>
      <c r="F38" s="249"/>
      <c r="G38" s="226"/>
      <c r="H38" s="229"/>
      <c r="I38" s="90" t="s">
        <v>25</v>
      </c>
      <c r="J38" s="91" t="s">
        <v>33</v>
      </c>
      <c r="K38" s="101"/>
      <c r="L38" s="247"/>
      <c r="M38" s="236"/>
      <c r="N38" s="239"/>
      <c r="O38" s="90" t="s">
        <v>25</v>
      </c>
      <c r="P38" s="91" t="s">
        <v>33</v>
      </c>
      <c r="Q38" s="124">
        <f>COUNTIF(ХВС!S14:S79,"раскрыта с нарушениями"&amp;'Информация по стандартам'!O38&amp;"a")</f>
        <v>0</v>
      </c>
      <c r="R38" s="242"/>
      <c r="S38" s="95"/>
    </row>
    <row r="39" spans="3:19" s="96" customFormat="1" ht="72.75" customHeight="1" thickBot="1">
      <c r="C39" s="94"/>
      <c r="D39" s="215"/>
      <c r="E39" s="218"/>
      <c r="F39" s="250"/>
      <c r="G39" s="227"/>
      <c r="H39" s="230"/>
      <c r="I39" s="92" t="s">
        <v>26</v>
      </c>
      <c r="J39" s="93" t="s">
        <v>34</v>
      </c>
      <c r="K39" s="129">
        <f>COUNTIF(ХВС!S14:S79,"не раскрыта"&amp;'Информация по стандартам'!I39&amp;"a")</f>
        <v>0</v>
      </c>
      <c r="L39" s="248"/>
      <c r="M39" s="237"/>
      <c r="N39" s="240"/>
      <c r="O39" s="92" t="s">
        <v>26</v>
      </c>
      <c r="P39" s="93" t="s">
        <v>34</v>
      </c>
      <c r="Q39" s="129">
        <f>COUNTIF(ХВС!S14:S79,"раскрыта с нарушениями"&amp;'Информация по стандартам'!O39&amp;"a")</f>
        <v>0</v>
      </c>
      <c r="R39" s="243"/>
      <c r="S39" s="95"/>
    </row>
    <row r="40" spans="3:19" ht="17.25" customHeight="1">
      <c r="C40" s="74"/>
      <c r="D40" s="213">
        <v>4</v>
      </c>
      <c r="E40" s="216" t="s">
        <v>39</v>
      </c>
      <c r="F40" s="219" t="s">
        <v>331</v>
      </c>
      <c r="G40" s="225">
        <f>H40+L40</f>
        <v>10</v>
      </c>
      <c r="H40" s="228">
        <f>COUNTIF(ВО!K14:K95,"не раскрыта")</f>
        <v>0</v>
      </c>
      <c r="I40" s="88" t="s">
        <v>19</v>
      </c>
      <c r="J40" s="89" t="s">
        <v>28</v>
      </c>
      <c r="K40" s="127">
        <f>COUNTIF(ВО!S14:S95,"не раскрыта"&amp;'Информация по стандартам'!I40&amp;"a")</f>
        <v>0</v>
      </c>
      <c r="L40" s="246">
        <f>M40+N40</f>
        <v>10</v>
      </c>
      <c r="M40" s="235">
        <f>COUNTIF(ВО!K14:K95,"раскрыта без нарушений")</f>
        <v>5</v>
      </c>
      <c r="N40" s="238">
        <f>COUNTIF(ВО!K14:K95,"раскрыта с нарушениями")</f>
        <v>5</v>
      </c>
      <c r="O40" s="88" t="s">
        <v>19</v>
      </c>
      <c r="P40" s="89" t="s">
        <v>28</v>
      </c>
      <c r="Q40" s="127">
        <f>COUNTIF(ВО!S14:S95,"раскрыта с нарушениями"&amp;'Информация по стандартам'!O40&amp;"a")</f>
        <v>0</v>
      </c>
      <c r="R40" s="245"/>
      <c r="S40" s="75"/>
    </row>
    <row r="41" spans="3:19" ht="23.25" customHeight="1">
      <c r="C41" s="74"/>
      <c r="D41" s="214"/>
      <c r="E41" s="217"/>
      <c r="F41" s="249"/>
      <c r="G41" s="226"/>
      <c r="H41" s="229"/>
      <c r="I41" s="90" t="s">
        <v>20</v>
      </c>
      <c r="J41" s="91" t="s">
        <v>29</v>
      </c>
      <c r="K41" s="101"/>
      <c r="L41" s="247"/>
      <c r="M41" s="236"/>
      <c r="N41" s="239"/>
      <c r="O41" s="90" t="s">
        <v>20</v>
      </c>
      <c r="P41" s="91" t="s">
        <v>29</v>
      </c>
      <c r="Q41" s="124">
        <f>COUNTIF(ВО!S14:S95,"раскрыта с нарушениями"&amp;'Информация по стандартам'!O41&amp;"a")</f>
        <v>0</v>
      </c>
      <c r="R41" s="242"/>
      <c r="S41" s="75"/>
    </row>
    <row r="42" spans="3:19" ht="17.25" customHeight="1">
      <c r="C42" s="74"/>
      <c r="D42" s="214"/>
      <c r="E42" s="217"/>
      <c r="F42" s="249"/>
      <c r="G42" s="226"/>
      <c r="H42" s="229"/>
      <c r="I42" s="90" t="s">
        <v>21</v>
      </c>
      <c r="J42" s="91" t="s">
        <v>30</v>
      </c>
      <c r="K42" s="124">
        <f>COUNTIF(ВО!S14:S95,"не раскрыта"&amp;'Информация по стандартам'!I42&amp;"a")</f>
        <v>0</v>
      </c>
      <c r="L42" s="247"/>
      <c r="M42" s="236"/>
      <c r="N42" s="239"/>
      <c r="O42" s="90" t="s">
        <v>21</v>
      </c>
      <c r="P42" s="91" t="s">
        <v>30</v>
      </c>
      <c r="Q42" s="124">
        <f>COUNTIF(ВО!S14:S95,"раскрыта с нарушениями"&amp;'Информация по стандартам'!O42&amp;"a")</f>
        <v>5</v>
      </c>
      <c r="R42" s="242"/>
      <c r="S42" s="75"/>
    </row>
    <row r="43" spans="3:19" ht="17.25" customHeight="1">
      <c r="C43" s="74"/>
      <c r="D43" s="214"/>
      <c r="E43" s="217"/>
      <c r="F43" s="249"/>
      <c r="G43" s="226"/>
      <c r="H43" s="229"/>
      <c r="I43" s="90" t="s">
        <v>22</v>
      </c>
      <c r="J43" s="91" t="s">
        <v>31</v>
      </c>
      <c r="K43" s="101"/>
      <c r="L43" s="247"/>
      <c r="M43" s="236"/>
      <c r="N43" s="239"/>
      <c r="O43" s="90" t="s">
        <v>22</v>
      </c>
      <c r="P43" s="91" t="s">
        <v>31</v>
      </c>
      <c r="Q43" s="124">
        <f>COUNTIF(ВО!S14:S95,"раскрыта с нарушениями"&amp;'Информация по стандартам'!O43&amp;"a")</f>
        <v>0</v>
      </c>
      <c r="R43" s="242"/>
      <c r="S43" s="75"/>
    </row>
    <row r="44" spans="3:19" ht="24" customHeight="1">
      <c r="C44" s="74"/>
      <c r="D44" s="214"/>
      <c r="E44" s="217"/>
      <c r="F44" s="249"/>
      <c r="G44" s="226"/>
      <c r="H44" s="229"/>
      <c r="I44" s="90" t="s">
        <v>23</v>
      </c>
      <c r="J44" s="91" t="s">
        <v>32</v>
      </c>
      <c r="K44" s="101"/>
      <c r="L44" s="247"/>
      <c r="M44" s="236"/>
      <c r="N44" s="239"/>
      <c r="O44" s="90" t="s">
        <v>23</v>
      </c>
      <c r="P44" s="91" t="s">
        <v>32</v>
      </c>
      <c r="Q44" s="124">
        <f>COUNTIF(ВО!S14:S95,"раскрыта с нарушениями"&amp;'Информация по стандартам'!O44&amp;"a")</f>
        <v>0</v>
      </c>
      <c r="R44" s="242"/>
      <c r="S44" s="75"/>
    </row>
    <row r="45" spans="3:19" ht="47.25" customHeight="1">
      <c r="C45" s="74"/>
      <c r="D45" s="214"/>
      <c r="E45" s="217"/>
      <c r="F45" s="249"/>
      <c r="G45" s="226"/>
      <c r="H45" s="229"/>
      <c r="I45" s="90" t="s">
        <v>24</v>
      </c>
      <c r="J45" s="91" t="s">
        <v>27</v>
      </c>
      <c r="K45" s="128">
        <f>COUNTIF(ВО!S14:S95,"не раскрыта"&amp;'Информация по стандартам'!I45&amp;"a")</f>
        <v>0</v>
      </c>
      <c r="L45" s="247"/>
      <c r="M45" s="236"/>
      <c r="N45" s="239"/>
      <c r="O45" s="90" t="s">
        <v>24</v>
      </c>
      <c r="P45" s="91" t="s">
        <v>27</v>
      </c>
      <c r="Q45" s="128">
        <f>COUNTIF(ВО!S14:S95,"раскрыта с нарушениями"&amp;'Информация по стандартам'!O45&amp;"a")</f>
        <v>0</v>
      </c>
      <c r="R45" s="242"/>
      <c r="S45" s="75"/>
    </row>
    <row r="46" spans="3:19" ht="17.25" customHeight="1">
      <c r="C46" s="74"/>
      <c r="D46" s="214"/>
      <c r="E46" s="217"/>
      <c r="F46" s="249"/>
      <c r="G46" s="226"/>
      <c r="H46" s="229"/>
      <c r="I46" s="90" t="s">
        <v>25</v>
      </c>
      <c r="J46" s="91" t="s">
        <v>33</v>
      </c>
      <c r="K46" s="101"/>
      <c r="L46" s="247"/>
      <c r="M46" s="236"/>
      <c r="N46" s="239"/>
      <c r="O46" s="90" t="s">
        <v>25</v>
      </c>
      <c r="P46" s="91" t="s">
        <v>33</v>
      </c>
      <c r="Q46" s="124">
        <f>COUNTIF(ВО!S14:S95,"раскрыта с нарушениями"&amp;'Информация по стандартам'!O46&amp;"a")</f>
        <v>0</v>
      </c>
      <c r="R46" s="242"/>
      <c r="S46" s="75"/>
    </row>
    <row r="47" spans="3:19" ht="72.75" customHeight="1" thickBot="1">
      <c r="C47" s="74"/>
      <c r="D47" s="215"/>
      <c r="E47" s="218"/>
      <c r="F47" s="250"/>
      <c r="G47" s="227"/>
      <c r="H47" s="230"/>
      <c r="I47" s="92" t="s">
        <v>26</v>
      </c>
      <c r="J47" s="93" t="s">
        <v>34</v>
      </c>
      <c r="K47" s="129">
        <f>COUNTIF(ВО!S14:S95,"не раскрыта"&amp;'Информация по стандартам'!I47&amp;"a")</f>
        <v>0</v>
      </c>
      <c r="L47" s="248"/>
      <c r="M47" s="237"/>
      <c r="N47" s="240"/>
      <c r="O47" s="92" t="s">
        <v>26</v>
      </c>
      <c r="P47" s="93" t="s">
        <v>34</v>
      </c>
      <c r="Q47" s="129">
        <f>COUNTIF(ВО!S14:S95,"раскрыта с нарушениями"&amp;'Информация по стандартам'!O47&amp;"a")</f>
        <v>0</v>
      </c>
      <c r="R47" s="243"/>
      <c r="S47" s="75"/>
    </row>
    <row r="48" spans="3:19" ht="17.25" customHeight="1">
      <c r="C48" s="74"/>
      <c r="D48" s="213">
        <v>5</v>
      </c>
      <c r="E48" s="216" t="s">
        <v>40</v>
      </c>
      <c r="F48" s="219" t="s">
        <v>332</v>
      </c>
      <c r="G48" s="225">
        <f>H48+L48</f>
        <v>0</v>
      </c>
      <c r="H48" s="228">
        <f>COUNTIF(ТБО!K14:K15,"не раскрыта")</f>
        <v>0</v>
      </c>
      <c r="I48" s="88" t="s">
        <v>19</v>
      </c>
      <c r="J48" s="89" t="s">
        <v>28</v>
      </c>
      <c r="K48" s="127">
        <f>COUNTIF(ТБО!S14:S15,"не раскрыта"&amp;'Информация по стандартам'!I48&amp;"a")</f>
        <v>0</v>
      </c>
      <c r="L48" s="246">
        <f>M48+N48</f>
        <v>0</v>
      </c>
      <c r="M48" s="235">
        <f>COUNTIF(ТБО!K14:K15,"раскрыта без нарушений")</f>
        <v>0</v>
      </c>
      <c r="N48" s="238">
        <f>COUNTIF(ТБО!K14:K15,"раскрыта с нарушениями")</f>
        <v>0</v>
      </c>
      <c r="O48" s="88" t="s">
        <v>19</v>
      </c>
      <c r="P48" s="89" t="s">
        <v>28</v>
      </c>
      <c r="Q48" s="127">
        <f>COUNTIF(ТБО!S14:S15,"раскрыта с нарушениями"&amp;'Информация по стандартам'!O48&amp;"a")</f>
        <v>0</v>
      </c>
      <c r="R48" s="245"/>
      <c r="S48" s="75"/>
    </row>
    <row r="49" spans="3:19" ht="23.25" customHeight="1">
      <c r="C49" s="74"/>
      <c r="D49" s="214"/>
      <c r="E49" s="217"/>
      <c r="F49" s="249"/>
      <c r="G49" s="226"/>
      <c r="H49" s="229"/>
      <c r="I49" s="90" t="s">
        <v>20</v>
      </c>
      <c r="J49" s="91" t="s">
        <v>29</v>
      </c>
      <c r="K49" s="101"/>
      <c r="L49" s="247"/>
      <c r="M49" s="236"/>
      <c r="N49" s="239"/>
      <c r="O49" s="90" t="s">
        <v>20</v>
      </c>
      <c r="P49" s="91" t="s">
        <v>29</v>
      </c>
      <c r="Q49" s="124">
        <f>COUNTIF(ТБО!S14:S15,"раскрыта с нарушениями"&amp;'Информация по стандартам'!O49&amp;"a")</f>
        <v>0</v>
      </c>
      <c r="R49" s="242"/>
      <c r="S49" s="75"/>
    </row>
    <row r="50" spans="3:19" ht="17.25" customHeight="1">
      <c r="C50" s="74"/>
      <c r="D50" s="214"/>
      <c r="E50" s="217"/>
      <c r="F50" s="249"/>
      <c r="G50" s="226"/>
      <c r="H50" s="229"/>
      <c r="I50" s="90" t="s">
        <v>21</v>
      </c>
      <c r="J50" s="91" t="s">
        <v>30</v>
      </c>
      <c r="K50" s="124">
        <f>COUNTIF(ТБО!S14:S15,"не раскрыта"&amp;'Информация по стандартам'!I50&amp;"a")</f>
        <v>0</v>
      </c>
      <c r="L50" s="247"/>
      <c r="M50" s="236"/>
      <c r="N50" s="239"/>
      <c r="O50" s="90" t="s">
        <v>21</v>
      </c>
      <c r="P50" s="91" t="s">
        <v>30</v>
      </c>
      <c r="Q50" s="124">
        <f>COUNTIF(ТБО!S14:S15,"раскрыта с нарушениями"&amp;'Информация по стандартам'!O50&amp;"a")</f>
        <v>0</v>
      </c>
      <c r="R50" s="242"/>
      <c r="S50" s="75"/>
    </row>
    <row r="51" spans="3:19" ht="17.25" customHeight="1">
      <c r="C51" s="74"/>
      <c r="D51" s="214"/>
      <c r="E51" s="217"/>
      <c r="F51" s="249"/>
      <c r="G51" s="226"/>
      <c r="H51" s="229"/>
      <c r="I51" s="90" t="s">
        <v>22</v>
      </c>
      <c r="J51" s="91" t="s">
        <v>31</v>
      </c>
      <c r="K51" s="101"/>
      <c r="L51" s="247"/>
      <c r="M51" s="236"/>
      <c r="N51" s="239"/>
      <c r="O51" s="90" t="s">
        <v>22</v>
      </c>
      <c r="P51" s="91" t="s">
        <v>31</v>
      </c>
      <c r="Q51" s="124">
        <f>COUNTIF(ТБО!S14:S15,"раскрыта с нарушениями"&amp;'Информация по стандартам'!O51&amp;"a")</f>
        <v>0</v>
      </c>
      <c r="R51" s="242"/>
      <c r="S51" s="75"/>
    </row>
    <row r="52" spans="3:19" ht="24" customHeight="1">
      <c r="C52" s="74"/>
      <c r="D52" s="214"/>
      <c r="E52" s="217"/>
      <c r="F52" s="249"/>
      <c r="G52" s="226"/>
      <c r="H52" s="229"/>
      <c r="I52" s="90" t="s">
        <v>23</v>
      </c>
      <c r="J52" s="91" t="s">
        <v>32</v>
      </c>
      <c r="K52" s="101"/>
      <c r="L52" s="247"/>
      <c r="M52" s="236"/>
      <c r="N52" s="239"/>
      <c r="O52" s="90" t="s">
        <v>23</v>
      </c>
      <c r="P52" s="91" t="s">
        <v>32</v>
      </c>
      <c r="Q52" s="124">
        <f>COUNTIF(ТБО!S14:S15,"раскрыта с нарушениями"&amp;'Информация по стандартам'!O52&amp;"a")</f>
        <v>0</v>
      </c>
      <c r="R52" s="242"/>
      <c r="S52" s="75"/>
    </row>
    <row r="53" spans="3:19" ht="47.25" customHeight="1">
      <c r="C53" s="74"/>
      <c r="D53" s="214"/>
      <c r="E53" s="217"/>
      <c r="F53" s="249"/>
      <c r="G53" s="226"/>
      <c r="H53" s="229"/>
      <c r="I53" s="90" t="s">
        <v>24</v>
      </c>
      <c r="J53" s="91" t="s">
        <v>27</v>
      </c>
      <c r="K53" s="128">
        <f>COUNTIF(ТБО!S14:S15,"не раскрыта"&amp;'Информация по стандартам'!I53&amp;"a")</f>
        <v>0</v>
      </c>
      <c r="L53" s="247"/>
      <c r="M53" s="236"/>
      <c r="N53" s="239"/>
      <c r="O53" s="90" t="s">
        <v>24</v>
      </c>
      <c r="P53" s="91" t="s">
        <v>27</v>
      </c>
      <c r="Q53" s="128">
        <f>COUNTIF(ТБО!S14:S15,"раскрыта с нарушениями"&amp;'Информация по стандартам'!O53&amp;"a")</f>
        <v>0</v>
      </c>
      <c r="R53" s="242"/>
      <c r="S53" s="75"/>
    </row>
    <row r="54" spans="3:19" ht="17.25" customHeight="1">
      <c r="C54" s="74"/>
      <c r="D54" s="214"/>
      <c r="E54" s="217"/>
      <c r="F54" s="249"/>
      <c r="G54" s="226"/>
      <c r="H54" s="229"/>
      <c r="I54" s="90" t="s">
        <v>25</v>
      </c>
      <c r="J54" s="91" t="s">
        <v>33</v>
      </c>
      <c r="K54" s="101"/>
      <c r="L54" s="247"/>
      <c r="M54" s="236"/>
      <c r="N54" s="239"/>
      <c r="O54" s="90" t="s">
        <v>25</v>
      </c>
      <c r="P54" s="91" t="s">
        <v>33</v>
      </c>
      <c r="Q54" s="124">
        <f>COUNTIF(ТБО!S14:S15,"раскрыта с нарушениями"&amp;'Информация по стандартам'!O54&amp;"a")</f>
        <v>0</v>
      </c>
      <c r="R54" s="242"/>
      <c r="S54" s="75"/>
    </row>
    <row r="55" spans="3:19" ht="72.75" customHeight="1" thickBot="1">
      <c r="C55" s="74"/>
      <c r="D55" s="215"/>
      <c r="E55" s="218"/>
      <c r="F55" s="250"/>
      <c r="G55" s="227"/>
      <c r="H55" s="230"/>
      <c r="I55" s="92" t="s">
        <v>26</v>
      </c>
      <c r="J55" s="93" t="s">
        <v>34</v>
      </c>
      <c r="K55" s="129">
        <f>COUNTIF(ТБО!S14:S15,"не раскрыта"&amp;'Информация по стандартам'!I55&amp;"a")</f>
        <v>0</v>
      </c>
      <c r="L55" s="248"/>
      <c r="M55" s="237"/>
      <c r="N55" s="240"/>
      <c r="O55" s="92" t="s">
        <v>26</v>
      </c>
      <c r="P55" s="93" t="s">
        <v>34</v>
      </c>
      <c r="Q55" s="129">
        <f>COUNTIF(ТБО!S14:S15,"раскрыта с нарушениями"&amp;'Информация по стандартам'!O55&amp;"a")</f>
        <v>0</v>
      </c>
      <c r="R55" s="243"/>
      <c r="S55" s="75"/>
    </row>
    <row r="56" spans="3:19" ht="11.25">
      <c r="C56" s="97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9"/>
    </row>
  </sheetData>
  <sheetProtection password="FA9C" sheet="1" scenarios="1" formatColumns="0" formatRows="0"/>
  <mergeCells count="61">
    <mergeCell ref="D9:R9"/>
    <mergeCell ref="R48:R55"/>
    <mergeCell ref="R40:R47"/>
    <mergeCell ref="M40:M47"/>
    <mergeCell ref="N40:N47"/>
    <mergeCell ref="D48:D55"/>
    <mergeCell ref="E48:E55"/>
    <mergeCell ref="F48:F55"/>
    <mergeCell ref="G48:G55"/>
    <mergeCell ref="H48:H55"/>
    <mergeCell ref="G40:G47"/>
    <mergeCell ref="M48:M55"/>
    <mergeCell ref="N48:N55"/>
    <mergeCell ref="L48:L55"/>
    <mergeCell ref="H40:H47"/>
    <mergeCell ref="L40:L47"/>
    <mergeCell ref="F24:F31"/>
    <mergeCell ref="D24:D31"/>
    <mergeCell ref="E24:E31"/>
    <mergeCell ref="D40:D47"/>
    <mergeCell ref="E40:E47"/>
    <mergeCell ref="D32:D39"/>
    <mergeCell ref="E32:E39"/>
    <mergeCell ref="F40:F47"/>
    <mergeCell ref="H24:H31"/>
    <mergeCell ref="L24:L31"/>
    <mergeCell ref="I14:J14"/>
    <mergeCell ref="L16:L23"/>
    <mergeCell ref="M16:M23"/>
    <mergeCell ref="N16:N23"/>
    <mergeCell ref="H32:H39"/>
    <mergeCell ref="R32:R39"/>
    <mergeCell ref="N32:N39"/>
    <mergeCell ref="M32:M39"/>
    <mergeCell ref="L32:L39"/>
    <mergeCell ref="F32:F39"/>
    <mergeCell ref="G32:G39"/>
    <mergeCell ref="G16:G23"/>
    <mergeCell ref="H16:H23"/>
    <mergeCell ref="K12:K13"/>
    <mergeCell ref="H12:H13"/>
    <mergeCell ref="R16:R23"/>
    <mergeCell ref="M24:M31"/>
    <mergeCell ref="N24:N31"/>
    <mergeCell ref="R24:R31"/>
    <mergeCell ref="G24:G31"/>
    <mergeCell ref="O14:P14"/>
    <mergeCell ref="D16:D23"/>
    <mergeCell ref="E16:E23"/>
    <mergeCell ref="F16:F23"/>
    <mergeCell ref="F11:F13"/>
    <mergeCell ref="E11:E13"/>
    <mergeCell ref="D11:D13"/>
    <mergeCell ref="R11:R13"/>
    <mergeCell ref="G11:G13"/>
    <mergeCell ref="L11:Q11"/>
    <mergeCell ref="L12:N12"/>
    <mergeCell ref="O12:P13"/>
    <mergeCell ref="Q12:Q13"/>
    <mergeCell ref="H11:K11"/>
    <mergeCell ref="I12:J13"/>
  </mergeCells>
  <dataValidations count="3">
    <dataValidation type="textLength" allowBlank="1" showInputMessage="1" showErrorMessage="1" errorTitle="Внимание" error="Длина поля ограничена 300 символами!" sqref="R16:R55">
      <formula1>0</formula1>
      <formula2>300</formula2>
    </dataValidation>
    <dataValidation type="whole" allowBlank="1" showInputMessage="1" showErrorMessage="1" errorTitle="Внимание" error="Допускается ввод только целых чисел!" sqref="H16:H55 K16:K55 M16:N55 Q16:Q55">
      <formula1>0</formula1>
      <formula2>9.99999999999999E+26</formula2>
    </dataValidation>
    <dataValidation type="list" allowBlank="1" showInputMessage="1" showErrorMessage="1" sqref="F16:F55">
      <formula1>"Есть в наличии, Нет в наличии"</formula1>
    </dataValidation>
  </dataValidations>
  <printOptions/>
  <pageMargins left="0.23" right="0.16" top="0.5511811023622047" bottom="0.35433070866141736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7:AF138"/>
  <sheetViews>
    <sheetView showGridLines="0" zoomScale="75" zoomScaleNormal="75" zoomScalePageLayoutView="0" workbookViewId="0" topLeftCell="C7">
      <pane xSplit="3" ySplit="7" topLeftCell="I38" activePane="bottomRight" state="frozen"/>
      <selection pane="topLeft" activeCell="C7" sqref="C7"/>
      <selection pane="topRight" activeCell="F7" sqref="F7"/>
      <selection pane="bottomLeft" activeCell="C14" sqref="C14"/>
      <selection pane="bottomRight" activeCell="P39" sqref="P39:P46"/>
    </sheetView>
  </sheetViews>
  <sheetFormatPr defaultColWidth="9.140625" defaultRowHeight="11.25"/>
  <cols>
    <col min="1" max="2" width="0" style="31" hidden="1" customWidth="1"/>
    <col min="3" max="3" width="16.28125" style="130" customWidth="1"/>
    <col min="4" max="4" width="6.7109375" style="31" customWidth="1"/>
    <col min="5" max="5" width="18.00390625" style="31" customWidth="1"/>
    <col min="6" max="7" width="13.7109375" style="31" customWidth="1"/>
    <col min="8" max="8" width="9.28125" style="31" customWidth="1"/>
    <col min="9" max="9" width="16.57421875" style="31" customWidth="1"/>
    <col min="10" max="10" width="15.00390625" style="31" customWidth="1"/>
    <col min="11" max="11" width="13.421875" style="31" customWidth="1"/>
    <col min="12" max="12" width="4.57421875" style="31" customWidth="1"/>
    <col min="13" max="13" width="57.140625" style="31" customWidth="1"/>
    <col min="14" max="14" width="15.28125" style="31" customWidth="1"/>
    <col min="15" max="15" width="18.140625" style="31" customWidth="1"/>
    <col min="16" max="16" width="16.57421875" style="31" customWidth="1"/>
    <col min="17" max="17" width="18.421875" style="31" customWidth="1"/>
    <col min="18" max="18" width="9.140625" style="31" customWidth="1"/>
    <col min="19" max="19" width="0" style="31" hidden="1" customWidth="1"/>
    <col min="20" max="16384" width="9.140625" style="3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G7" s="4"/>
    </row>
    <row r="8" spans="3:18" s="70" customFormat="1" ht="11.25">
      <c r="C8" s="108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</row>
    <row r="9" spans="3:18" s="70" customFormat="1" ht="39" customHeight="1">
      <c r="C9" s="109"/>
      <c r="D9" s="258" t="s">
        <v>211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60"/>
      <c r="R9" s="75"/>
    </row>
    <row r="10" spans="3:18" s="70" customFormat="1" ht="39.75" customHeight="1" thickBot="1">
      <c r="C10" s="109"/>
      <c r="D10" s="76"/>
      <c r="E10" s="76"/>
      <c r="F10" s="275" t="s">
        <v>6</v>
      </c>
      <c r="G10" s="2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5"/>
    </row>
    <row r="11" spans="3:18" s="70" customFormat="1" ht="30.75" customHeight="1">
      <c r="C11" s="109"/>
      <c r="D11" s="273" t="s">
        <v>65</v>
      </c>
      <c r="E11" s="222" t="s">
        <v>194</v>
      </c>
      <c r="F11" s="222" t="s">
        <v>178</v>
      </c>
      <c r="G11" s="222" t="s">
        <v>179</v>
      </c>
      <c r="H11" s="222" t="s">
        <v>180</v>
      </c>
      <c r="I11" s="222" t="s">
        <v>181</v>
      </c>
      <c r="J11" s="222" t="s">
        <v>15</v>
      </c>
      <c r="K11" s="222" t="s">
        <v>182</v>
      </c>
      <c r="L11" s="279" t="s">
        <v>45</v>
      </c>
      <c r="M11" s="281"/>
      <c r="N11" s="276" t="s">
        <v>183</v>
      </c>
      <c r="O11" s="276" t="s">
        <v>177</v>
      </c>
      <c r="P11" s="279" t="s">
        <v>17</v>
      </c>
      <c r="Q11" s="198" t="s">
        <v>16</v>
      </c>
      <c r="R11" s="78"/>
    </row>
    <row r="12" spans="3:18" s="70" customFormat="1" ht="30.75" customHeight="1">
      <c r="C12" s="109"/>
      <c r="D12" s="274"/>
      <c r="E12" s="211"/>
      <c r="F12" s="211"/>
      <c r="G12" s="211"/>
      <c r="H12" s="211"/>
      <c r="I12" s="211"/>
      <c r="J12" s="211"/>
      <c r="K12" s="211"/>
      <c r="L12" s="207"/>
      <c r="M12" s="208"/>
      <c r="N12" s="277"/>
      <c r="O12" s="277"/>
      <c r="P12" s="207"/>
      <c r="Q12" s="199"/>
      <c r="R12" s="78"/>
    </row>
    <row r="13" spans="3:18" s="70" customFormat="1" ht="30.75" customHeight="1" thickBot="1">
      <c r="C13" s="109"/>
      <c r="D13" s="274"/>
      <c r="E13" s="211"/>
      <c r="F13" s="211"/>
      <c r="G13" s="211"/>
      <c r="H13" s="211"/>
      <c r="I13" s="211"/>
      <c r="J13" s="211"/>
      <c r="K13" s="211"/>
      <c r="L13" s="280"/>
      <c r="M13" s="282"/>
      <c r="N13" s="278"/>
      <c r="O13" s="278"/>
      <c r="P13" s="280"/>
      <c r="Q13" s="199"/>
      <c r="R13" s="78"/>
    </row>
    <row r="14" spans="3:18" s="70" customFormat="1" ht="15" customHeight="1" thickBot="1">
      <c r="C14" s="109"/>
      <c r="D14" s="83">
        <v>1</v>
      </c>
      <c r="E14" s="84">
        <v>2</v>
      </c>
      <c r="F14" s="84" t="s">
        <v>184</v>
      </c>
      <c r="G14" s="84" t="s">
        <v>185</v>
      </c>
      <c r="H14" s="84" t="s">
        <v>186</v>
      </c>
      <c r="I14" s="140" t="s">
        <v>187</v>
      </c>
      <c r="J14" s="84" t="s">
        <v>35</v>
      </c>
      <c r="K14" s="84" t="s">
        <v>188</v>
      </c>
      <c r="L14" s="251" t="s">
        <v>189</v>
      </c>
      <c r="M14" s="252"/>
      <c r="N14" s="84" t="s">
        <v>190</v>
      </c>
      <c r="O14" s="84" t="s">
        <v>191</v>
      </c>
      <c r="P14" s="84" t="s">
        <v>196</v>
      </c>
      <c r="Q14" s="86" t="s">
        <v>197</v>
      </c>
      <c r="R14" s="78"/>
    </row>
    <row r="15" spans="1:32" s="5" customFormat="1" ht="22.5">
      <c r="A15" s="4"/>
      <c r="B15" s="4"/>
      <c r="C15" s="115" t="s">
        <v>192</v>
      </c>
      <c r="D15" s="264">
        <f>(ROW()-7)/8</f>
        <v>1</v>
      </c>
      <c r="E15" s="266" t="s">
        <v>216</v>
      </c>
      <c r="F15" s="268" t="s">
        <v>217</v>
      </c>
      <c r="G15" s="268" t="s">
        <v>218</v>
      </c>
      <c r="H15" s="270" t="s">
        <v>321</v>
      </c>
      <c r="I15" s="268"/>
      <c r="J15" s="272" t="str">
        <f>'Информация по стандартам'!$F$16</f>
        <v>Есть в наличии</v>
      </c>
      <c r="K15" s="270" t="s">
        <v>333</v>
      </c>
      <c r="L15" s="117" t="s">
        <v>19</v>
      </c>
      <c r="M15" s="142" t="s">
        <v>28</v>
      </c>
      <c r="N15" s="143"/>
      <c r="O15" s="145"/>
      <c r="P15" s="261"/>
      <c r="Q15" s="262"/>
      <c r="R15" s="78"/>
      <c r="S15" s="47" t="str">
        <f>K15&amp;L15&amp;N15</f>
        <v>раскрыта без нарушений1.1</v>
      </c>
      <c r="Y15" s="46"/>
      <c r="Z15" s="46"/>
      <c r="AA15" s="46"/>
      <c r="AB15" s="46"/>
      <c r="AC15" s="46"/>
      <c r="AD15" s="46"/>
      <c r="AE15" s="46"/>
      <c r="AF15" s="47"/>
    </row>
    <row r="16" spans="1:32" s="5" customFormat="1" ht="22.5">
      <c r="A16" s="4"/>
      <c r="B16" s="4"/>
      <c r="C16" s="120"/>
      <c r="D16" s="265"/>
      <c r="E16" s="267"/>
      <c r="F16" s="269"/>
      <c r="G16" s="269"/>
      <c r="H16" s="271"/>
      <c r="I16" s="269"/>
      <c r="J16" s="236"/>
      <c r="K16" s="271"/>
      <c r="L16" s="110" t="s">
        <v>20</v>
      </c>
      <c r="M16" s="144" t="s">
        <v>29</v>
      </c>
      <c r="N16" s="143"/>
      <c r="O16" s="145"/>
      <c r="P16" s="261"/>
      <c r="Q16" s="263"/>
      <c r="R16" s="78"/>
      <c r="S16" s="47" t="str">
        <f>K15&amp;L16&amp;N16</f>
        <v>раскрыта без нарушений1.2</v>
      </c>
      <c r="Y16" s="46"/>
      <c r="Z16" s="46"/>
      <c r="AA16" s="46"/>
      <c r="AB16" s="46"/>
      <c r="AC16" s="46"/>
      <c r="AD16" s="46"/>
      <c r="AE16" s="46"/>
      <c r="AF16" s="47"/>
    </row>
    <row r="17" spans="1:32" s="5" customFormat="1" ht="18">
      <c r="A17" s="4"/>
      <c r="B17" s="4"/>
      <c r="C17" s="109"/>
      <c r="D17" s="265"/>
      <c r="E17" s="267"/>
      <c r="F17" s="269"/>
      <c r="G17" s="269"/>
      <c r="H17" s="271"/>
      <c r="I17" s="269"/>
      <c r="J17" s="236"/>
      <c r="K17" s="271"/>
      <c r="L17" s="110" t="s">
        <v>21</v>
      </c>
      <c r="M17" s="144" t="s">
        <v>30</v>
      </c>
      <c r="N17" s="143"/>
      <c r="O17" s="145"/>
      <c r="P17" s="261"/>
      <c r="Q17" s="263"/>
      <c r="R17" s="78"/>
      <c r="S17" s="47" t="str">
        <f>K15&amp;L17&amp;N17</f>
        <v>раскрыта без нарушений1.3</v>
      </c>
      <c r="Y17" s="46"/>
      <c r="Z17" s="46"/>
      <c r="AA17" s="46"/>
      <c r="AB17" s="46"/>
      <c r="AC17" s="46"/>
      <c r="AD17" s="46"/>
      <c r="AE17" s="46"/>
      <c r="AF17" s="47"/>
    </row>
    <row r="18" spans="1:32" s="5" customFormat="1" ht="18">
      <c r="A18" s="4"/>
      <c r="B18" s="4"/>
      <c r="C18" s="109"/>
      <c r="D18" s="265"/>
      <c r="E18" s="267"/>
      <c r="F18" s="269"/>
      <c r="G18" s="269"/>
      <c r="H18" s="271"/>
      <c r="I18" s="269"/>
      <c r="J18" s="236"/>
      <c r="K18" s="271"/>
      <c r="L18" s="110" t="s">
        <v>22</v>
      </c>
      <c r="M18" s="144" t="s">
        <v>31</v>
      </c>
      <c r="N18" s="143"/>
      <c r="O18" s="145"/>
      <c r="P18" s="261"/>
      <c r="Q18" s="263"/>
      <c r="R18" s="78"/>
      <c r="S18" s="47" t="str">
        <f>K15&amp;L18&amp;N18</f>
        <v>раскрыта без нарушений1.4</v>
      </c>
      <c r="Y18" s="46"/>
      <c r="Z18" s="46"/>
      <c r="AA18" s="46"/>
      <c r="AB18" s="46"/>
      <c r="AC18" s="46"/>
      <c r="AD18" s="46"/>
      <c r="AE18" s="46"/>
      <c r="AF18" s="47"/>
    </row>
    <row r="19" spans="1:32" s="5" customFormat="1" ht="22.5">
      <c r="A19" s="4"/>
      <c r="B19" s="4"/>
      <c r="C19" s="109"/>
      <c r="D19" s="265"/>
      <c r="E19" s="267"/>
      <c r="F19" s="269"/>
      <c r="G19" s="269"/>
      <c r="H19" s="271"/>
      <c r="I19" s="269"/>
      <c r="J19" s="236"/>
      <c r="K19" s="271"/>
      <c r="L19" s="110" t="s">
        <v>23</v>
      </c>
      <c r="M19" s="144" t="s">
        <v>32</v>
      </c>
      <c r="N19" s="143"/>
      <c r="O19" s="145"/>
      <c r="P19" s="261"/>
      <c r="Q19" s="263"/>
      <c r="R19" s="78"/>
      <c r="S19" s="47" t="str">
        <f>K15&amp;L19&amp;N19</f>
        <v>раскрыта без нарушений1.5</v>
      </c>
      <c r="Y19" s="46"/>
      <c r="Z19" s="46"/>
      <c r="AA19" s="46"/>
      <c r="AB19" s="46"/>
      <c r="AC19" s="46"/>
      <c r="AD19" s="46"/>
      <c r="AE19" s="46"/>
      <c r="AF19" s="47"/>
    </row>
    <row r="20" spans="1:32" s="5" customFormat="1" ht="33.75">
      <c r="A20" s="4"/>
      <c r="B20" s="4"/>
      <c r="C20" s="109"/>
      <c r="D20" s="265"/>
      <c r="E20" s="267"/>
      <c r="F20" s="269"/>
      <c r="G20" s="269"/>
      <c r="H20" s="271"/>
      <c r="I20" s="269"/>
      <c r="J20" s="236"/>
      <c r="K20" s="271"/>
      <c r="L20" s="110" t="s">
        <v>24</v>
      </c>
      <c r="M20" s="144" t="s">
        <v>27</v>
      </c>
      <c r="N20" s="143"/>
      <c r="O20" s="145"/>
      <c r="P20" s="261"/>
      <c r="Q20" s="263"/>
      <c r="R20" s="78"/>
      <c r="S20" s="47" t="str">
        <f>K15&amp;L20&amp;N20</f>
        <v>раскрыта без нарушений1.6</v>
      </c>
      <c r="Y20" s="46"/>
      <c r="Z20" s="46"/>
      <c r="AA20" s="46"/>
      <c r="AB20" s="46"/>
      <c r="AC20" s="46"/>
      <c r="AD20" s="46"/>
      <c r="AE20" s="46"/>
      <c r="AF20" s="47"/>
    </row>
    <row r="21" spans="1:32" s="5" customFormat="1" ht="18">
      <c r="A21" s="4"/>
      <c r="B21" s="4"/>
      <c r="C21" s="109"/>
      <c r="D21" s="265"/>
      <c r="E21" s="267"/>
      <c r="F21" s="269"/>
      <c r="G21" s="269"/>
      <c r="H21" s="271"/>
      <c r="I21" s="269"/>
      <c r="J21" s="236"/>
      <c r="K21" s="271"/>
      <c r="L21" s="110" t="s">
        <v>25</v>
      </c>
      <c r="M21" s="144" t="s">
        <v>33</v>
      </c>
      <c r="N21" s="143"/>
      <c r="O21" s="145"/>
      <c r="P21" s="261"/>
      <c r="Q21" s="263"/>
      <c r="R21" s="78"/>
      <c r="S21" s="47" t="str">
        <f>K15&amp;L21&amp;N21</f>
        <v>раскрыта без нарушений1.7</v>
      </c>
      <c r="Y21" s="46"/>
      <c r="Z21" s="46"/>
      <c r="AA21" s="46"/>
      <c r="AB21" s="46"/>
      <c r="AC21" s="46"/>
      <c r="AD21" s="46"/>
      <c r="AE21" s="46"/>
      <c r="AF21" s="47"/>
    </row>
    <row r="22" spans="1:32" s="5" customFormat="1" ht="56.25">
      <c r="A22" s="4"/>
      <c r="B22" s="4"/>
      <c r="C22" s="109"/>
      <c r="D22" s="265"/>
      <c r="E22" s="267"/>
      <c r="F22" s="269"/>
      <c r="G22" s="269"/>
      <c r="H22" s="271"/>
      <c r="I22" s="269"/>
      <c r="J22" s="236"/>
      <c r="K22" s="271"/>
      <c r="L22" s="110" t="s">
        <v>26</v>
      </c>
      <c r="M22" s="144" t="s">
        <v>34</v>
      </c>
      <c r="N22" s="143"/>
      <c r="O22" s="145"/>
      <c r="P22" s="261"/>
      <c r="Q22" s="263"/>
      <c r="R22" s="78"/>
      <c r="S22" s="47" t="str">
        <f>K15&amp;L22&amp;N22</f>
        <v>раскрыта без нарушений1.8</v>
      </c>
      <c r="Y22" s="46"/>
      <c r="Z22" s="46"/>
      <c r="AA22" s="46"/>
      <c r="AB22" s="46"/>
      <c r="AC22" s="46"/>
      <c r="AD22" s="46"/>
      <c r="AE22" s="46"/>
      <c r="AF22" s="47"/>
    </row>
    <row r="23" spans="1:32" s="5" customFormat="1" ht="22.5">
      <c r="A23" s="4"/>
      <c r="B23" s="4"/>
      <c r="C23" s="115" t="s">
        <v>192</v>
      </c>
      <c r="D23" s="264">
        <f>(ROW()-7)/8</f>
        <v>2</v>
      </c>
      <c r="E23" s="266" t="s">
        <v>219</v>
      </c>
      <c r="F23" s="268" t="s">
        <v>220</v>
      </c>
      <c r="G23" s="268" t="s">
        <v>221</v>
      </c>
      <c r="H23" s="270" t="s">
        <v>321</v>
      </c>
      <c r="I23" s="268"/>
      <c r="J23" s="272" t="str">
        <f>'Информация по стандартам'!$F$16</f>
        <v>Есть в наличии</v>
      </c>
      <c r="K23" s="270" t="s">
        <v>334</v>
      </c>
      <c r="L23" s="117" t="s">
        <v>19</v>
      </c>
      <c r="M23" s="142" t="s">
        <v>28</v>
      </c>
      <c r="N23" s="147" t="s">
        <v>336</v>
      </c>
      <c r="O23" s="146"/>
      <c r="P23" s="236" t="s">
        <v>337</v>
      </c>
      <c r="Q23" s="262"/>
      <c r="R23" s="78"/>
      <c r="S23" s="47" t="str">
        <f>K23&amp;L23&amp;N23</f>
        <v>раскрыта с нарушениями1.1</v>
      </c>
      <c r="Y23" s="46"/>
      <c r="Z23" s="46"/>
      <c r="AA23" s="46"/>
      <c r="AB23" s="46"/>
      <c r="AC23" s="46"/>
      <c r="AD23" s="46"/>
      <c r="AE23" s="46"/>
      <c r="AF23" s="47"/>
    </row>
    <row r="24" spans="1:32" s="5" customFormat="1" ht="22.5">
      <c r="A24" s="4"/>
      <c r="B24" s="4"/>
      <c r="C24" s="120"/>
      <c r="D24" s="265"/>
      <c r="E24" s="267"/>
      <c r="F24" s="269"/>
      <c r="G24" s="269"/>
      <c r="H24" s="271"/>
      <c r="I24" s="269"/>
      <c r="J24" s="236"/>
      <c r="K24" s="271"/>
      <c r="L24" s="110" t="s">
        <v>20</v>
      </c>
      <c r="M24" s="144" t="s">
        <v>29</v>
      </c>
      <c r="N24" s="147"/>
      <c r="O24" s="146"/>
      <c r="P24" s="261"/>
      <c r="Q24" s="263"/>
      <c r="R24" s="78"/>
      <c r="S24" s="47" t="str">
        <f>K23&amp;L24&amp;N24</f>
        <v>раскрыта с нарушениями1.2</v>
      </c>
      <c r="Y24" s="46"/>
      <c r="Z24" s="46"/>
      <c r="AA24" s="46"/>
      <c r="AB24" s="46"/>
      <c r="AC24" s="46"/>
      <c r="AD24" s="46"/>
      <c r="AE24" s="46"/>
      <c r="AF24" s="47"/>
    </row>
    <row r="25" spans="1:32" s="5" customFormat="1" ht="33.75">
      <c r="A25" s="4"/>
      <c r="B25" s="4"/>
      <c r="C25" s="109"/>
      <c r="D25" s="265"/>
      <c r="E25" s="267"/>
      <c r="F25" s="269"/>
      <c r="G25" s="269"/>
      <c r="H25" s="271"/>
      <c r="I25" s="269"/>
      <c r="J25" s="236"/>
      <c r="K25" s="271"/>
      <c r="L25" s="110" t="s">
        <v>21</v>
      </c>
      <c r="M25" s="144" t="s">
        <v>30</v>
      </c>
      <c r="N25" s="147" t="s">
        <v>335</v>
      </c>
      <c r="O25" s="146" t="s">
        <v>338</v>
      </c>
      <c r="P25" s="261"/>
      <c r="Q25" s="263"/>
      <c r="R25" s="78"/>
      <c r="S25" s="47" t="str">
        <f>K23&amp;L25&amp;N25</f>
        <v>раскрыта с нарушениями1.3a</v>
      </c>
      <c r="Y25" s="46"/>
      <c r="Z25" s="46"/>
      <c r="AA25" s="46"/>
      <c r="AB25" s="46"/>
      <c r="AC25" s="46"/>
      <c r="AD25" s="46"/>
      <c r="AE25" s="46"/>
      <c r="AF25" s="47"/>
    </row>
    <row r="26" spans="1:32" s="5" customFormat="1" ht="18">
      <c r="A26" s="4"/>
      <c r="B26" s="4"/>
      <c r="C26" s="109"/>
      <c r="D26" s="265"/>
      <c r="E26" s="267"/>
      <c r="F26" s="269"/>
      <c r="G26" s="269"/>
      <c r="H26" s="271"/>
      <c r="I26" s="269"/>
      <c r="J26" s="236"/>
      <c r="K26" s="271"/>
      <c r="L26" s="110" t="s">
        <v>22</v>
      </c>
      <c r="M26" s="144" t="s">
        <v>31</v>
      </c>
      <c r="N26" s="147"/>
      <c r="O26" s="146"/>
      <c r="P26" s="261"/>
      <c r="Q26" s="263"/>
      <c r="R26" s="78"/>
      <c r="S26" s="47" t="str">
        <f>K23&amp;L26&amp;N26</f>
        <v>раскрыта с нарушениями1.4</v>
      </c>
      <c r="Y26" s="46"/>
      <c r="Z26" s="46"/>
      <c r="AA26" s="46"/>
      <c r="AB26" s="46"/>
      <c r="AC26" s="46"/>
      <c r="AD26" s="46"/>
      <c r="AE26" s="46"/>
      <c r="AF26" s="47"/>
    </row>
    <row r="27" spans="1:32" s="5" customFormat="1" ht="22.5">
      <c r="A27" s="4"/>
      <c r="B27" s="4"/>
      <c r="C27" s="109"/>
      <c r="D27" s="265"/>
      <c r="E27" s="267"/>
      <c r="F27" s="269"/>
      <c r="G27" s="269"/>
      <c r="H27" s="271"/>
      <c r="I27" s="269"/>
      <c r="J27" s="236"/>
      <c r="K27" s="271"/>
      <c r="L27" s="110" t="s">
        <v>23</v>
      </c>
      <c r="M27" s="144" t="s">
        <v>32</v>
      </c>
      <c r="N27" s="147"/>
      <c r="O27" s="146"/>
      <c r="P27" s="261"/>
      <c r="Q27" s="263"/>
      <c r="R27" s="78"/>
      <c r="S27" s="47" t="str">
        <f>K23&amp;L27&amp;N27</f>
        <v>раскрыта с нарушениями1.5</v>
      </c>
      <c r="Y27" s="46"/>
      <c r="Z27" s="46"/>
      <c r="AA27" s="46"/>
      <c r="AB27" s="46"/>
      <c r="AC27" s="46"/>
      <c r="AD27" s="46"/>
      <c r="AE27" s="46"/>
      <c r="AF27" s="47"/>
    </row>
    <row r="28" spans="1:32" s="5" customFormat="1" ht="33.75">
      <c r="A28" s="4"/>
      <c r="B28" s="4"/>
      <c r="C28" s="109"/>
      <c r="D28" s="265"/>
      <c r="E28" s="267"/>
      <c r="F28" s="269"/>
      <c r="G28" s="269"/>
      <c r="H28" s="271"/>
      <c r="I28" s="269"/>
      <c r="J28" s="236"/>
      <c r="K28" s="271"/>
      <c r="L28" s="110" t="s">
        <v>24</v>
      </c>
      <c r="M28" s="144" t="s">
        <v>27</v>
      </c>
      <c r="N28" s="143"/>
      <c r="O28" s="145"/>
      <c r="P28" s="261"/>
      <c r="Q28" s="263"/>
      <c r="R28" s="78"/>
      <c r="S28" s="47" t="str">
        <f>K23&amp;L28&amp;N28</f>
        <v>раскрыта с нарушениями1.6</v>
      </c>
      <c r="Y28" s="46"/>
      <c r="Z28" s="46"/>
      <c r="AA28" s="46"/>
      <c r="AB28" s="46"/>
      <c r="AC28" s="46"/>
      <c r="AD28" s="46"/>
      <c r="AE28" s="46"/>
      <c r="AF28" s="47"/>
    </row>
    <row r="29" spans="1:32" s="5" customFormat="1" ht="18">
      <c r="A29" s="4"/>
      <c r="B29" s="4"/>
      <c r="C29" s="109"/>
      <c r="D29" s="265"/>
      <c r="E29" s="267"/>
      <c r="F29" s="269"/>
      <c r="G29" s="269"/>
      <c r="H29" s="271"/>
      <c r="I29" s="269"/>
      <c r="J29" s="236"/>
      <c r="K29" s="271"/>
      <c r="L29" s="110" t="s">
        <v>25</v>
      </c>
      <c r="M29" s="144" t="s">
        <v>33</v>
      </c>
      <c r="N29" s="147"/>
      <c r="O29" s="146"/>
      <c r="P29" s="261"/>
      <c r="Q29" s="263"/>
      <c r="R29" s="78"/>
      <c r="S29" s="47" t="str">
        <f>K23&amp;L29&amp;N29</f>
        <v>раскрыта с нарушениями1.7</v>
      </c>
      <c r="Y29" s="46"/>
      <c r="Z29" s="46"/>
      <c r="AA29" s="46"/>
      <c r="AB29" s="46"/>
      <c r="AC29" s="46"/>
      <c r="AD29" s="46"/>
      <c r="AE29" s="46"/>
      <c r="AF29" s="47"/>
    </row>
    <row r="30" spans="1:32" s="5" customFormat="1" ht="56.25">
      <c r="A30" s="4"/>
      <c r="B30" s="4"/>
      <c r="C30" s="109"/>
      <c r="D30" s="265"/>
      <c r="E30" s="267"/>
      <c r="F30" s="269"/>
      <c r="G30" s="269"/>
      <c r="H30" s="271"/>
      <c r="I30" s="269"/>
      <c r="J30" s="236"/>
      <c r="K30" s="271"/>
      <c r="L30" s="110" t="s">
        <v>26</v>
      </c>
      <c r="M30" s="144" t="s">
        <v>34</v>
      </c>
      <c r="N30" s="147"/>
      <c r="O30" s="146"/>
      <c r="P30" s="261"/>
      <c r="Q30" s="263"/>
      <c r="R30" s="78"/>
      <c r="S30" s="47" t="str">
        <f>K23&amp;L30&amp;N30</f>
        <v>раскрыта с нарушениями1.8</v>
      </c>
      <c r="Y30" s="46"/>
      <c r="Z30" s="46"/>
      <c r="AA30" s="46"/>
      <c r="AB30" s="46"/>
      <c r="AC30" s="46"/>
      <c r="AD30" s="46"/>
      <c r="AE30" s="46"/>
      <c r="AF30" s="47"/>
    </row>
    <row r="31" spans="1:32" s="5" customFormat="1" ht="22.5">
      <c r="A31" s="4"/>
      <c r="B31" s="4"/>
      <c r="C31" s="115" t="s">
        <v>192</v>
      </c>
      <c r="D31" s="264">
        <f>(ROW()-7)/8</f>
        <v>3</v>
      </c>
      <c r="E31" s="266" t="s">
        <v>230</v>
      </c>
      <c r="F31" s="268" t="s">
        <v>231</v>
      </c>
      <c r="G31" s="268" t="s">
        <v>232</v>
      </c>
      <c r="H31" s="270" t="s">
        <v>321</v>
      </c>
      <c r="I31" s="268"/>
      <c r="J31" s="272" t="str">
        <f>'Информация по стандартам'!$F$16</f>
        <v>Есть в наличии</v>
      </c>
      <c r="K31" s="270" t="s">
        <v>333</v>
      </c>
      <c r="L31" s="117" t="s">
        <v>19</v>
      </c>
      <c r="M31" s="142" t="s">
        <v>28</v>
      </c>
      <c r="N31" s="143"/>
      <c r="O31" s="145"/>
      <c r="P31" s="261"/>
      <c r="Q31" s="262"/>
      <c r="R31" s="78"/>
      <c r="S31" s="47" t="str">
        <f>K31&amp;L31&amp;N31</f>
        <v>раскрыта без нарушений1.1</v>
      </c>
      <c r="Y31" s="46"/>
      <c r="Z31" s="46"/>
      <c r="AA31" s="46"/>
      <c r="AB31" s="46"/>
      <c r="AC31" s="46"/>
      <c r="AD31" s="46"/>
      <c r="AE31" s="46"/>
      <c r="AF31" s="47"/>
    </row>
    <row r="32" spans="1:32" s="5" customFormat="1" ht="22.5">
      <c r="A32" s="4"/>
      <c r="B32" s="4"/>
      <c r="C32" s="120"/>
      <c r="D32" s="265"/>
      <c r="E32" s="267"/>
      <c r="F32" s="269"/>
      <c r="G32" s="269"/>
      <c r="H32" s="271"/>
      <c r="I32" s="269"/>
      <c r="J32" s="236"/>
      <c r="K32" s="271"/>
      <c r="L32" s="110" t="s">
        <v>20</v>
      </c>
      <c r="M32" s="144" t="s">
        <v>29</v>
      </c>
      <c r="N32" s="143"/>
      <c r="O32" s="145"/>
      <c r="P32" s="261"/>
      <c r="Q32" s="263"/>
      <c r="R32" s="78"/>
      <c r="S32" s="47" t="str">
        <f>K31&amp;L32&amp;N32</f>
        <v>раскрыта без нарушений1.2</v>
      </c>
      <c r="Y32" s="46"/>
      <c r="Z32" s="46"/>
      <c r="AA32" s="46"/>
      <c r="AB32" s="46"/>
      <c r="AC32" s="46"/>
      <c r="AD32" s="46"/>
      <c r="AE32" s="46"/>
      <c r="AF32" s="47"/>
    </row>
    <row r="33" spans="1:32" s="5" customFormat="1" ht="18">
      <c r="A33" s="4"/>
      <c r="B33" s="4"/>
      <c r="C33" s="109"/>
      <c r="D33" s="265"/>
      <c r="E33" s="267"/>
      <c r="F33" s="269"/>
      <c r="G33" s="269"/>
      <c r="H33" s="271"/>
      <c r="I33" s="269"/>
      <c r="J33" s="236"/>
      <c r="K33" s="271"/>
      <c r="L33" s="110" t="s">
        <v>21</v>
      </c>
      <c r="M33" s="144" t="s">
        <v>30</v>
      </c>
      <c r="N33" s="143"/>
      <c r="O33" s="145"/>
      <c r="P33" s="261"/>
      <c r="Q33" s="263"/>
      <c r="R33" s="78"/>
      <c r="S33" s="47" t="str">
        <f>K31&amp;L33&amp;N33</f>
        <v>раскрыта без нарушений1.3</v>
      </c>
      <c r="Y33" s="46"/>
      <c r="Z33" s="46"/>
      <c r="AA33" s="46"/>
      <c r="AB33" s="46"/>
      <c r="AC33" s="46"/>
      <c r="AD33" s="46"/>
      <c r="AE33" s="46"/>
      <c r="AF33" s="47"/>
    </row>
    <row r="34" spans="1:32" s="5" customFormat="1" ht="18">
      <c r="A34" s="4"/>
      <c r="B34" s="4"/>
      <c r="C34" s="109"/>
      <c r="D34" s="265"/>
      <c r="E34" s="267"/>
      <c r="F34" s="269"/>
      <c r="G34" s="269"/>
      <c r="H34" s="271"/>
      <c r="I34" s="269"/>
      <c r="J34" s="236"/>
      <c r="K34" s="271"/>
      <c r="L34" s="110" t="s">
        <v>22</v>
      </c>
      <c r="M34" s="144" t="s">
        <v>31</v>
      </c>
      <c r="N34" s="143"/>
      <c r="O34" s="145"/>
      <c r="P34" s="261"/>
      <c r="Q34" s="263"/>
      <c r="R34" s="78"/>
      <c r="S34" s="47" t="str">
        <f>K31&amp;L34&amp;N34</f>
        <v>раскрыта без нарушений1.4</v>
      </c>
      <c r="Y34" s="46"/>
      <c r="Z34" s="46"/>
      <c r="AA34" s="46"/>
      <c r="AB34" s="46"/>
      <c r="AC34" s="46"/>
      <c r="AD34" s="46"/>
      <c r="AE34" s="46"/>
      <c r="AF34" s="47"/>
    </row>
    <row r="35" spans="1:32" s="5" customFormat="1" ht="22.5">
      <c r="A35" s="4"/>
      <c r="B35" s="4"/>
      <c r="C35" s="109"/>
      <c r="D35" s="265"/>
      <c r="E35" s="267"/>
      <c r="F35" s="269"/>
      <c r="G35" s="269"/>
      <c r="H35" s="271"/>
      <c r="I35" s="269"/>
      <c r="J35" s="236"/>
      <c r="K35" s="271"/>
      <c r="L35" s="110" t="s">
        <v>23</v>
      </c>
      <c r="M35" s="144" t="s">
        <v>32</v>
      </c>
      <c r="N35" s="143"/>
      <c r="O35" s="145"/>
      <c r="P35" s="261"/>
      <c r="Q35" s="263"/>
      <c r="R35" s="78"/>
      <c r="S35" s="47" t="str">
        <f>K31&amp;L35&amp;N35</f>
        <v>раскрыта без нарушений1.5</v>
      </c>
      <c r="Y35" s="46"/>
      <c r="Z35" s="46"/>
      <c r="AA35" s="46"/>
      <c r="AB35" s="46"/>
      <c r="AC35" s="46"/>
      <c r="AD35" s="46"/>
      <c r="AE35" s="46"/>
      <c r="AF35" s="47"/>
    </row>
    <row r="36" spans="1:32" s="5" customFormat="1" ht="33.75">
      <c r="A36" s="4"/>
      <c r="B36" s="4"/>
      <c r="C36" s="109"/>
      <c r="D36" s="265"/>
      <c r="E36" s="267"/>
      <c r="F36" s="269"/>
      <c r="G36" s="269"/>
      <c r="H36" s="271"/>
      <c r="I36" s="269"/>
      <c r="J36" s="236"/>
      <c r="K36" s="271"/>
      <c r="L36" s="110" t="s">
        <v>24</v>
      </c>
      <c r="M36" s="144" t="s">
        <v>27</v>
      </c>
      <c r="N36" s="143"/>
      <c r="O36" s="145"/>
      <c r="P36" s="261"/>
      <c r="Q36" s="263"/>
      <c r="R36" s="78"/>
      <c r="S36" s="47" t="str">
        <f>K31&amp;L36&amp;N36</f>
        <v>раскрыта без нарушений1.6</v>
      </c>
      <c r="Y36" s="46"/>
      <c r="Z36" s="46"/>
      <c r="AA36" s="46"/>
      <c r="AB36" s="46"/>
      <c r="AC36" s="46"/>
      <c r="AD36" s="46"/>
      <c r="AE36" s="46"/>
      <c r="AF36" s="47"/>
    </row>
    <row r="37" spans="1:32" s="5" customFormat="1" ht="18">
      <c r="A37" s="4"/>
      <c r="B37" s="4"/>
      <c r="C37" s="109"/>
      <c r="D37" s="265"/>
      <c r="E37" s="267"/>
      <c r="F37" s="269"/>
      <c r="G37" s="269"/>
      <c r="H37" s="271"/>
      <c r="I37" s="269"/>
      <c r="J37" s="236"/>
      <c r="K37" s="271"/>
      <c r="L37" s="110" t="s">
        <v>25</v>
      </c>
      <c r="M37" s="144" t="s">
        <v>33</v>
      </c>
      <c r="N37" s="143"/>
      <c r="O37" s="145"/>
      <c r="P37" s="261"/>
      <c r="Q37" s="263"/>
      <c r="R37" s="78"/>
      <c r="S37" s="47" t="str">
        <f>K31&amp;L37&amp;N37</f>
        <v>раскрыта без нарушений1.7</v>
      </c>
      <c r="Y37" s="46"/>
      <c r="Z37" s="46"/>
      <c r="AA37" s="46"/>
      <c r="AB37" s="46"/>
      <c r="AC37" s="46"/>
      <c r="AD37" s="46"/>
      <c r="AE37" s="46"/>
      <c r="AF37" s="47"/>
    </row>
    <row r="38" spans="1:32" s="5" customFormat="1" ht="56.25">
      <c r="A38" s="4"/>
      <c r="B38" s="4"/>
      <c r="C38" s="109"/>
      <c r="D38" s="265"/>
      <c r="E38" s="267"/>
      <c r="F38" s="269"/>
      <c r="G38" s="269"/>
      <c r="H38" s="271"/>
      <c r="I38" s="269"/>
      <c r="J38" s="236"/>
      <c r="K38" s="271"/>
      <c r="L38" s="110" t="s">
        <v>26</v>
      </c>
      <c r="M38" s="144" t="s">
        <v>34</v>
      </c>
      <c r="N38" s="143"/>
      <c r="O38" s="145"/>
      <c r="P38" s="261"/>
      <c r="Q38" s="263"/>
      <c r="R38" s="78"/>
      <c r="S38" s="47" t="str">
        <f>K31&amp;L38&amp;N38</f>
        <v>раскрыта без нарушений1.8</v>
      </c>
      <c r="Y38" s="46"/>
      <c r="Z38" s="46"/>
      <c r="AA38" s="46"/>
      <c r="AB38" s="46"/>
      <c r="AC38" s="46"/>
      <c r="AD38" s="46"/>
      <c r="AE38" s="46"/>
      <c r="AF38" s="47"/>
    </row>
    <row r="39" spans="1:32" s="5" customFormat="1" ht="22.5">
      <c r="A39" s="4"/>
      <c r="B39" s="4"/>
      <c r="C39" s="115" t="s">
        <v>192</v>
      </c>
      <c r="D39" s="264">
        <f>(ROW()-7)/8</f>
        <v>4</v>
      </c>
      <c r="E39" s="266" t="s">
        <v>235</v>
      </c>
      <c r="F39" s="268" t="s">
        <v>236</v>
      </c>
      <c r="G39" s="268" t="s">
        <v>232</v>
      </c>
      <c r="H39" s="270" t="s">
        <v>321</v>
      </c>
      <c r="I39" s="268"/>
      <c r="J39" s="272" t="str">
        <f>'Информация по стандартам'!$F$16</f>
        <v>Есть в наличии</v>
      </c>
      <c r="K39" s="270" t="s">
        <v>334</v>
      </c>
      <c r="L39" s="117" t="s">
        <v>19</v>
      </c>
      <c r="M39" s="142" t="s">
        <v>28</v>
      </c>
      <c r="N39" s="147"/>
      <c r="O39" s="146"/>
      <c r="P39" s="236" t="s">
        <v>337</v>
      </c>
      <c r="Q39" s="262"/>
      <c r="R39" s="78"/>
      <c r="S39" s="47" t="str">
        <f>K39&amp;L39&amp;N39</f>
        <v>раскрыта с нарушениями1.1</v>
      </c>
      <c r="Y39" s="46"/>
      <c r="Z39" s="46"/>
      <c r="AA39" s="46"/>
      <c r="AB39" s="46"/>
      <c r="AC39" s="46"/>
      <c r="AD39" s="46"/>
      <c r="AE39" s="46"/>
      <c r="AF39" s="47"/>
    </row>
    <row r="40" spans="1:32" s="5" customFormat="1" ht="22.5">
      <c r="A40" s="4"/>
      <c r="B40" s="4"/>
      <c r="C40" s="120"/>
      <c r="D40" s="265"/>
      <c r="E40" s="267"/>
      <c r="F40" s="269"/>
      <c r="G40" s="269"/>
      <c r="H40" s="271"/>
      <c r="I40" s="269"/>
      <c r="J40" s="236"/>
      <c r="K40" s="271"/>
      <c r="L40" s="110" t="s">
        <v>20</v>
      </c>
      <c r="M40" s="144" t="s">
        <v>29</v>
      </c>
      <c r="N40" s="147"/>
      <c r="O40" s="146"/>
      <c r="P40" s="261"/>
      <c r="Q40" s="263"/>
      <c r="R40" s="78"/>
      <c r="S40" s="47" t="str">
        <f>K39&amp;L40&amp;N40</f>
        <v>раскрыта с нарушениями1.2</v>
      </c>
      <c r="Y40" s="46"/>
      <c r="Z40" s="46"/>
      <c r="AA40" s="46"/>
      <c r="AB40" s="46"/>
      <c r="AC40" s="46"/>
      <c r="AD40" s="46"/>
      <c r="AE40" s="46"/>
      <c r="AF40" s="47"/>
    </row>
    <row r="41" spans="1:32" s="5" customFormat="1" ht="33.75">
      <c r="A41" s="4"/>
      <c r="B41" s="4"/>
      <c r="C41" s="109"/>
      <c r="D41" s="265"/>
      <c r="E41" s="267"/>
      <c r="F41" s="269"/>
      <c r="G41" s="269"/>
      <c r="H41" s="271"/>
      <c r="I41" s="269"/>
      <c r="J41" s="236"/>
      <c r="K41" s="271"/>
      <c r="L41" s="110" t="s">
        <v>21</v>
      </c>
      <c r="M41" s="144" t="s">
        <v>30</v>
      </c>
      <c r="N41" s="147" t="s">
        <v>335</v>
      </c>
      <c r="O41" s="146" t="s">
        <v>338</v>
      </c>
      <c r="P41" s="261"/>
      <c r="Q41" s="263"/>
      <c r="R41" s="78"/>
      <c r="S41" s="47" t="str">
        <f>K39&amp;L41&amp;N41</f>
        <v>раскрыта с нарушениями1.3a</v>
      </c>
      <c r="Y41" s="46"/>
      <c r="Z41" s="46"/>
      <c r="AA41" s="46"/>
      <c r="AB41" s="46"/>
      <c r="AC41" s="46"/>
      <c r="AD41" s="46"/>
      <c r="AE41" s="46"/>
      <c r="AF41" s="47"/>
    </row>
    <row r="42" spans="1:32" s="5" customFormat="1" ht="18">
      <c r="A42" s="4"/>
      <c r="B42" s="4"/>
      <c r="C42" s="109"/>
      <c r="D42" s="265"/>
      <c r="E42" s="267"/>
      <c r="F42" s="269"/>
      <c r="G42" s="269"/>
      <c r="H42" s="271"/>
      <c r="I42" s="269"/>
      <c r="J42" s="236"/>
      <c r="K42" s="271"/>
      <c r="L42" s="110" t="s">
        <v>22</v>
      </c>
      <c r="M42" s="144" t="s">
        <v>31</v>
      </c>
      <c r="N42" s="147"/>
      <c r="O42" s="146"/>
      <c r="P42" s="261"/>
      <c r="Q42" s="263"/>
      <c r="R42" s="78"/>
      <c r="S42" s="47" t="str">
        <f>K39&amp;L42&amp;N42</f>
        <v>раскрыта с нарушениями1.4</v>
      </c>
      <c r="Y42" s="46"/>
      <c r="Z42" s="46"/>
      <c r="AA42" s="46"/>
      <c r="AB42" s="46"/>
      <c r="AC42" s="46"/>
      <c r="AD42" s="46"/>
      <c r="AE42" s="46"/>
      <c r="AF42" s="47"/>
    </row>
    <row r="43" spans="1:32" s="5" customFormat="1" ht="22.5">
      <c r="A43" s="4"/>
      <c r="B43" s="4"/>
      <c r="C43" s="109"/>
      <c r="D43" s="265"/>
      <c r="E43" s="267"/>
      <c r="F43" s="269"/>
      <c r="G43" s="269"/>
      <c r="H43" s="271"/>
      <c r="I43" s="269"/>
      <c r="J43" s="236"/>
      <c r="K43" s="271"/>
      <c r="L43" s="110" t="s">
        <v>23</v>
      </c>
      <c r="M43" s="144" t="s">
        <v>32</v>
      </c>
      <c r="N43" s="147"/>
      <c r="O43" s="146"/>
      <c r="P43" s="261"/>
      <c r="Q43" s="263"/>
      <c r="R43" s="78"/>
      <c r="S43" s="47" t="str">
        <f>K39&amp;L43&amp;N43</f>
        <v>раскрыта с нарушениями1.5</v>
      </c>
      <c r="Y43" s="46"/>
      <c r="Z43" s="46"/>
      <c r="AA43" s="46"/>
      <c r="AB43" s="46"/>
      <c r="AC43" s="46"/>
      <c r="AD43" s="46"/>
      <c r="AE43" s="46"/>
      <c r="AF43" s="47"/>
    </row>
    <row r="44" spans="1:32" s="5" customFormat="1" ht="33.75">
      <c r="A44" s="4"/>
      <c r="B44" s="4"/>
      <c r="C44" s="109"/>
      <c r="D44" s="265"/>
      <c r="E44" s="267"/>
      <c r="F44" s="269"/>
      <c r="G44" s="269"/>
      <c r="H44" s="271"/>
      <c r="I44" s="269"/>
      <c r="J44" s="236"/>
      <c r="K44" s="271"/>
      <c r="L44" s="110" t="s">
        <v>24</v>
      </c>
      <c r="M44" s="144" t="s">
        <v>27</v>
      </c>
      <c r="N44" s="143"/>
      <c r="O44" s="145"/>
      <c r="P44" s="261"/>
      <c r="Q44" s="263"/>
      <c r="R44" s="78"/>
      <c r="S44" s="47" t="str">
        <f>K39&amp;L44&amp;N44</f>
        <v>раскрыта с нарушениями1.6</v>
      </c>
      <c r="Y44" s="46"/>
      <c r="Z44" s="46"/>
      <c r="AA44" s="46"/>
      <c r="AB44" s="46"/>
      <c r="AC44" s="46"/>
      <c r="AD44" s="46"/>
      <c r="AE44" s="46"/>
      <c r="AF44" s="47"/>
    </row>
    <row r="45" spans="1:32" s="5" customFormat="1" ht="18">
      <c r="A45" s="4"/>
      <c r="B45" s="4"/>
      <c r="C45" s="109"/>
      <c r="D45" s="265"/>
      <c r="E45" s="267"/>
      <c r="F45" s="269"/>
      <c r="G45" s="269"/>
      <c r="H45" s="271"/>
      <c r="I45" s="269"/>
      <c r="J45" s="236"/>
      <c r="K45" s="271"/>
      <c r="L45" s="110" t="s">
        <v>25</v>
      </c>
      <c r="M45" s="144" t="s">
        <v>33</v>
      </c>
      <c r="N45" s="147"/>
      <c r="O45" s="146"/>
      <c r="P45" s="261"/>
      <c r="Q45" s="263"/>
      <c r="R45" s="78"/>
      <c r="S45" s="47" t="str">
        <f>K39&amp;L45&amp;N45</f>
        <v>раскрыта с нарушениями1.7</v>
      </c>
      <c r="Y45" s="46"/>
      <c r="Z45" s="46"/>
      <c r="AA45" s="46"/>
      <c r="AB45" s="46"/>
      <c r="AC45" s="46"/>
      <c r="AD45" s="46"/>
      <c r="AE45" s="46"/>
      <c r="AF45" s="47"/>
    </row>
    <row r="46" spans="1:32" s="5" customFormat="1" ht="56.25">
      <c r="A46" s="4"/>
      <c r="B46" s="4"/>
      <c r="C46" s="109"/>
      <c r="D46" s="265"/>
      <c r="E46" s="267"/>
      <c r="F46" s="269"/>
      <c r="G46" s="269"/>
      <c r="H46" s="271"/>
      <c r="I46" s="269"/>
      <c r="J46" s="236"/>
      <c r="K46" s="271"/>
      <c r="L46" s="110" t="s">
        <v>26</v>
      </c>
      <c r="M46" s="144" t="s">
        <v>34</v>
      </c>
      <c r="N46" s="147"/>
      <c r="O46" s="146"/>
      <c r="P46" s="261"/>
      <c r="Q46" s="263"/>
      <c r="R46" s="78"/>
      <c r="S46" s="47" t="str">
        <f>K39&amp;L46&amp;N46</f>
        <v>раскрыта с нарушениями1.8</v>
      </c>
      <c r="Y46" s="46"/>
      <c r="Z46" s="46"/>
      <c r="AA46" s="46"/>
      <c r="AB46" s="46"/>
      <c r="AC46" s="46"/>
      <c r="AD46" s="46"/>
      <c r="AE46" s="46"/>
      <c r="AF46" s="47"/>
    </row>
    <row r="47" spans="1:32" s="5" customFormat="1" ht="22.5">
      <c r="A47" s="4"/>
      <c r="B47" s="4"/>
      <c r="C47" s="115" t="s">
        <v>192</v>
      </c>
      <c r="D47" s="264">
        <f>(ROW()-7)/8</f>
        <v>5</v>
      </c>
      <c r="E47" s="266" t="s">
        <v>237</v>
      </c>
      <c r="F47" s="268" t="s">
        <v>238</v>
      </c>
      <c r="G47" s="268" t="s">
        <v>232</v>
      </c>
      <c r="H47" s="270" t="s">
        <v>321</v>
      </c>
      <c r="I47" s="268"/>
      <c r="J47" s="272" t="str">
        <f>'Информация по стандартам'!$F$16</f>
        <v>Есть в наличии</v>
      </c>
      <c r="K47" s="270" t="s">
        <v>333</v>
      </c>
      <c r="L47" s="117" t="s">
        <v>19</v>
      </c>
      <c r="M47" s="142" t="s">
        <v>28</v>
      </c>
      <c r="N47" s="143"/>
      <c r="O47" s="145"/>
      <c r="P47" s="261"/>
      <c r="Q47" s="262"/>
      <c r="R47" s="78"/>
      <c r="S47" s="47" t="str">
        <f>K47&amp;L47&amp;N47</f>
        <v>раскрыта без нарушений1.1</v>
      </c>
      <c r="Y47" s="46"/>
      <c r="Z47" s="46"/>
      <c r="AA47" s="46"/>
      <c r="AB47" s="46"/>
      <c r="AC47" s="46"/>
      <c r="AD47" s="46"/>
      <c r="AE47" s="46"/>
      <c r="AF47" s="47"/>
    </row>
    <row r="48" spans="1:32" s="5" customFormat="1" ht="22.5">
      <c r="A48" s="4"/>
      <c r="B48" s="4"/>
      <c r="C48" s="120"/>
      <c r="D48" s="265"/>
      <c r="E48" s="267"/>
      <c r="F48" s="269"/>
      <c r="G48" s="269"/>
      <c r="H48" s="271"/>
      <c r="I48" s="269"/>
      <c r="J48" s="236"/>
      <c r="K48" s="271"/>
      <c r="L48" s="110" t="s">
        <v>20</v>
      </c>
      <c r="M48" s="144" t="s">
        <v>29</v>
      </c>
      <c r="N48" s="143"/>
      <c r="O48" s="145"/>
      <c r="P48" s="261"/>
      <c r="Q48" s="263"/>
      <c r="R48" s="78"/>
      <c r="S48" s="47" t="str">
        <f>K47&amp;L48&amp;N48</f>
        <v>раскрыта без нарушений1.2</v>
      </c>
      <c r="Y48" s="46"/>
      <c r="Z48" s="46"/>
      <c r="AA48" s="46"/>
      <c r="AB48" s="46"/>
      <c r="AC48" s="46"/>
      <c r="AD48" s="46"/>
      <c r="AE48" s="46"/>
      <c r="AF48" s="47"/>
    </row>
    <row r="49" spans="1:32" s="5" customFormat="1" ht="18">
      <c r="A49" s="4"/>
      <c r="B49" s="4"/>
      <c r="C49" s="109"/>
      <c r="D49" s="265"/>
      <c r="E49" s="267"/>
      <c r="F49" s="269"/>
      <c r="G49" s="269"/>
      <c r="H49" s="271"/>
      <c r="I49" s="269"/>
      <c r="J49" s="236"/>
      <c r="K49" s="271"/>
      <c r="L49" s="110" t="s">
        <v>21</v>
      </c>
      <c r="M49" s="144" t="s">
        <v>30</v>
      </c>
      <c r="N49" s="143"/>
      <c r="O49" s="145"/>
      <c r="P49" s="261"/>
      <c r="Q49" s="263"/>
      <c r="R49" s="78"/>
      <c r="S49" s="47" t="str">
        <f>K47&amp;L49&amp;N49</f>
        <v>раскрыта без нарушений1.3</v>
      </c>
      <c r="Y49" s="46"/>
      <c r="Z49" s="46"/>
      <c r="AA49" s="46"/>
      <c r="AB49" s="46"/>
      <c r="AC49" s="46"/>
      <c r="AD49" s="46"/>
      <c r="AE49" s="46"/>
      <c r="AF49" s="47"/>
    </row>
    <row r="50" spans="1:32" s="5" customFormat="1" ht="18">
      <c r="A50" s="4"/>
      <c r="B50" s="4"/>
      <c r="C50" s="109"/>
      <c r="D50" s="265"/>
      <c r="E50" s="267"/>
      <c r="F50" s="269"/>
      <c r="G50" s="269"/>
      <c r="H50" s="271"/>
      <c r="I50" s="269"/>
      <c r="J50" s="236"/>
      <c r="K50" s="271"/>
      <c r="L50" s="110" t="s">
        <v>22</v>
      </c>
      <c r="M50" s="144" t="s">
        <v>31</v>
      </c>
      <c r="N50" s="143"/>
      <c r="O50" s="145"/>
      <c r="P50" s="261"/>
      <c r="Q50" s="263"/>
      <c r="R50" s="78"/>
      <c r="S50" s="47" t="str">
        <f>K47&amp;L50&amp;N50</f>
        <v>раскрыта без нарушений1.4</v>
      </c>
      <c r="Y50" s="46"/>
      <c r="Z50" s="46"/>
      <c r="AA50" s="46"/>
      <c r="AB50" s="46"/>
      <c r="AC50" s="46"/>
      <c r="AD50" s="46"/>
      <c r="AE50" s="46"/>
      <c r="AF50" s="47"/>
    </row>
    <row r="51" spans="1:32" s="5" customFormat="1" ht="22.5">
      <c r="A51" s="4"/>
      <c r="B51" s="4"/>
      <c r="C51" s="109"/>
      <c r="D51" s="265"/>
      <c r="E51" s="267"/>
      <c r="F51" s="269"/>
      <c r="G51" s="269"/>
      <c r="H51" s="271"/>
      <c r="I51" s="269"/>
      <c r="J51" s="236"/>
      <c r="K51" s="271"/>
      <c r="L51" s="110" t="s">
        <v>23</v>
      </c>
      <c r="M51" s="144" t="s">
        <v>32</v>
      </c>
      <c r="N51" s="143"/>
      <c r="O51" s="145"/>
      <c r="P51" s="261"/>
      <c r="Q51" s="263"/>
      <c r="R51" s="78"/>
      <c r="S51" s="47" t="str">
        <f>K47&amp;L51&amp;N51</f>
        <v>раскрыта без нарушений1.5</v>
      </c>
      <c r="Y51" s="46"/>
      <c r="Z51" s="46"/>
      <c r="AA51" s="46"/>
      <c r="AB51" s="46"/>
      <c r="AC51" s="46"/>
      <c r="AD51" s="46"/>
      <c r="AE51" s="46"/>
      <c r="AF51" s="47"/>
    </row>
    <row r="52" spans="1:32" s="5" customFormat="1" ht="33.75">
      <c r="A52" s="4"/>
      <c r="B52" s="4"/>
      <c r="C52" s="109"/>
      <c r="D52" s="265"/>
      <c r="E52" s="267"/>
      <c r="F52" s="269"/>
      <c r="G52" s="269"/>
      <c r="H52" s="271"/>
      <c r="I52" s="269"/>
      <c r="J52" s="236"/>
      <c r="K52" s="271"/>
      <c r="L52" s="110" t="s">
        <v>24</v>
      </c>
      <c r="M52" s="144" t="s">
        <v>27</v>
      </c>
      <c r="N52" s="143"/>
      <c r="O52" s="145"/>
      <c r="P52" s="261"/>
      <c r="Q52" s="263"/>
      <c r="R52" s="78"/>
      <c r="S52" s="47" t="str">
        <f>K47&amp;L52&amp;N52</f>
        <v>раскрыта без нарушений1.6</v>
      </c>
      <c r="Y52" s="46"/>
      <c r="Z52" s="46"/>
      <c r="AA52" s="46"/>
      <c r="AB52" s="46"/>
      <c r="AC52" s="46"/>
      <c r="AD52" s="46"/>
      <c r="AE52" s="46"/>
      <c r="AF52" s="47"/>
    </row>
    <row r="53" spans="1:32" s="5" customFormat="1" ht="18">
      <c r="A53" s="4"/>
      <c r="B53" s="4"/>
      <c r="C53" s="109"/>
      <c r="D53" s="265"/>
      <c r="E53" s="267"/>
      <c r="F53" s="269"/>
      <c r="G53" s="269"/>
      <c r="H53" s="271"/>
      <c r="I53" s="269"/>
      <c r="J53" s="236"/>
      <c r="K53" s="271"/>
      <c r="L53" s="110" t="s">
        <v>25</v>
      </c>
      <c r="M53" s="144" t="s">
        <v>33</v>
      </c>
      <c r="N53" s="143"/>
      <c r="O53" s="145"/>
      <c r="P53" s="261"/>
      <c r="Q53" s="263"/>
      <c r="R53" s="78"/>
      <c r="S53" s="47" t="str">
        <f>K47&amp;L53&amp;N53</f>
        <v>раскрыта без нарушений1.7</v>
      </c>
      <c r="Y53" s="46"/>
      <c r="Z53" s="46"/>
      <c r="AA53" s="46"/>
      <c r="AB53" s="46"/>
      <c r="AC53" s="46"/>
      <c r="AD53" s="46"/>
      <c r="AE53" s="46"/>
      <c r="AF53" s="47"/>
    </row>
    <row r="54" spans="1:32" s="5" customFormat="1" ht="56.25">
      <c r="A54" s="4"/>
      <c r="B54" s="4"/>
      <c r="C54" s="109"/>
      <c r="D54" s="265"/>
      <c r="E54" s="267"/>
      <c r="F54" s="269"/>
      <c r="G54" s="269"/>
      <c r="H54" s="271"/>
      <c r="I54" s="269"/>
      <c r="J54" s="236"/>
      <c r="K54" s="271"/>
      <c r="L54" s="110" t="s">
        <v>26</v>
      </c>
      <c r="M54" s="144" t="s">
        <v>34</v>
      </c>
      <c r="N54" s="143"/>
      <c r="O54" s="145"/>
      <c r="P54" s="261"/>
      <c r="Q54" s="263"/>
      <c r="R54" s="78"/>
      <c r="S54" s="47" t="str">
        <f>K47&amp;L54&amp;N54</f>
        <v>раскрыта без нарушений1.8</v>
      </c>
      <c r="Y54" s="46"/>
      <c r="Z54" s="46"/>
      <c r="AA54" s="46"/>
      <c r="AB54" s="46"/>
      <c r="AC54" s="46"/>
      <c r="AD54" s="46"/>
      <c r="AE54" s="46"/>
      <c r="AF54" s="47"/>
    </row>
    <row r="55" spans="1:32" s="5" customFormat="1" ht="22.5">
      <c r="A55" s="4"/>
      <c r="B55" s="4"/>
      <c r="C55" s="115" t="s">
        <v>192</v>
      </c>
      <c r="D55" s="264">
        <f>(ROW()-7)/8</f>
        <v>6</v>
      </c>
      <c r="E55" s="266" t="s">
        <v>239</v>
      </c>
      <c r="F55" s="268" t="s">
        <v>240</v>
      </c>
      <c r="G55" s="268" t="s">
        <v>232</v>
      </c>
      <c r="H55" s="270" t="s">
        <v>321</v>
      </c>
      <c r="I55" s="268"/>
      <c r="J55" s="272" t="str">
        <f>'Информация по стандартам'!$F$16</f>
        <v>Есть в наличии</v>
      </c>
      <c r="K55" s="270" t="s">
        <v>333</v>
      </c>
      <c r="L55" s="117" t="s">
        <v>19</v>
      </c>
      <c r="M55" s="142" t="s">
        <v>28</v>
      </c>
      <c r="N55" s="143"/>
      <c r="O55" s="145"/>
      <c r="P55" s="261"/>
      <c r="Q55" s="262"/>
      <c r="R55" s="78"/>
      <c r="S55" s="47" t="str">
        <f>K55&amp;L55&amp;N55</f>
        <v>раскрыта без нарушений1.1</v>
      </c>
      <c r="Y55" s="46"/>
      <c r="Z55" s="46"/>
      <c r="AA55" s="46"/>
      <c r="AB55" s="46"/>
      <c r="AC55" s="46"/>
      <c r="AD55" s="46"/>
      <c r="AE55" s="46"/>
      <c r="AF55" s="47"/>
    </row>
    <row r="56" spans="1:32" s="5" customFormat="1" ht="22.5">
      <c r="A56" s="4"/>
      <c r="B56" s="4"/>
      <c r="C56" s="120"/>
      <c r="D56" s="265"/>
      <c r="E56" s="267"/>
      <c r="F56" s="269"/>
      <c r="G56" s="269"/>
      <c r="H56" s="271"/>
      <c r="I56" s="269"/>
      <c r="J56" s="236"/>
      <c r="K56" s="271"/>
      <c r="L56" s="110" t="s">
        <v>20</v>
      </c>
      <c r="M56" s="144" t="s">
        <v>29</v>
      </c>
      <c r="N56" s="143"/>
      <c r="O56" s="145"/>
      <c r="P56" s="261"/>
      <c r="Q56" s="263"/>
      <c r="R56" s="78"/>
      <c r="S56" s="47" t="str">
        <f>K55&amp;L56&amp;N56</f>
        <v>раскрыта без нарушений1.2</v>
      </c>
      <c r="Y56" s="46"/>
      <c r="Z56" s="46"/>
      <c r="AA56" s="46"/>
      <c r="AB56" s="46"/>
      <c r="AC56" s="46"/>
      <c r="AD56" s="46"/>
      <c r="AE56" s="46"/>
      <c r="AF56" s="47"/>
    </row>
    <row r="57" spans="1:32" s="5" customFormat="1" ht="18">
      <c r="A57" s="4"/>
      <c r="B57" s="4"/>
      <c r="C57" s="109"/>
      <c r="D57" s="265"/>
      <c r="E57" s="267"/>
      <c r="F57" s="269"/>
      <c r="G57" s="269"/>
      <c r="H57" s="271"/>
      <c r="I57" s="269"/>
      <c r="J57" s="236"/>
      <c r="K57" s="271"/>
      <c r="L57" s="110" t="s">
        <v>21</v>
      </c>
      <c r="M57" s="144" t="s">
        <v>30</v>
      </c>
      <c r="N57" s="143"/>
      <c r="O57" s="145"/>
      <c r="P57" s="261"/>
      <c r="Q57" s="263"/>
      <c r="R57" s="78"/>
      <c r="S57" s="47" t="str">
        <f>K55&amp;L57&amp;N57</f>
        <v>раскрыта без нарушений1.3</v>
      </c>
      <c r="Y57" s="46"/>
      <c r="Z57" s="46"/>
      <c r="AA57" s="46"/>
      <c r="AB57" s="46"/>
      <c r="AC57" s="46"/>
      <c r="AD57" s="46"/>
      <c r="AE57" s="46"/>
      <c r="AF57" s="47"/>
    </row>
    <row r="58" spans="1:32" s="5" customFormat="1" ht="18">
      <c r="A58" s="4"/>
      <c r="B58" s="4"/>
      <c r="C58" s="109"/>
      <c r="D58" s="265"/>
      <c r="E58" s="267"/>
      <c r="F58" s="269"/>
      <c r="G58" s="269"/>
      <c r="H58" s="271"/>
      <c r="I58" s="269"/>
      <c r="J58" s="236"/>
      <c r="K58" s="271"/>
      <c r="L58" s="110" t="s">
        <v>22</v>
      </c>
      <c r="M58" s="144" t="s">
        <v>31</v>
      </c>
      <c r="N58" s="143"/>
      <c r="O58" s="145"/>
      <c r="P58" s="261"/>
      <c r="Q58" s="263"/>
      <c r="R58" s="78"/>
      <c r="S58" s="47" t="str">
        <f>K55&amp;L58&amp;N58</f>
        <v>раскрыта без нарушений1.4</v>
      </c>
      <c r="Y58" s="46"/>
      <c r="Z58" s="46"/>
      <c r="AA58" s="46"/>
      <c r="AB58" s="46"/>
      <c r="AC58" s="46"/>
      <c r="AD58" s="46"/>
      <c r="AE58" s="46"/>
      <c r="AF58" s="47"/>
    </row>
    <row r="59" spans="1:32" s="5" customFormat="1" ht="22.5">
      <c r="A59" s="4"/>
      <c r="B59" s="4"/>
      <c r="C59" s="109"/>
      <c r="D59" s="265"/>
      <c r="E59" s="267"/>
      <c r="F59" s="269"/>
      <c r="G59" s="269"/>
      <c r="H59" s="271"/>
      <c r="I59" s="269"/>
      <c r="J59" s="236"/>
      <c r="K59" s="271"/>
      <c r="L59" s="110" t="s">
        <v>23</v>
      </c>
      <c r="M59" s="144" t="s">
        <v>32</v>
      </c>
      <c r="N59" s="143"/>
      <c r="O59" s="145"/>
      <c r="P59" s="261"/>
      <c r="Q59" s="263"/>
      <c r="R59" s="78"/>
      <c r="S59" s="47" t="str">
        <f>K55&amp;L59&amp;N59</f>
        <v>раскрыта без нарушений1.5</v>
      </c>
      <c r="Y59" s="46"/>
      <c r="Z59" s="46"/>
      <c r="AA59" s="46"/>
      <c r="AB59" s="46"/>
      <c r="AC59" s="46"/>
      <c r="AD59" s="46"/>
      <c r="AE59" s="46"/>
      <c r="AF59" s="47"/>
    </row>
    <row r="60" spans="1:32" s="5" customFormat="1" ht="33.75">
      <c r="A60" s="4"/>
      <c r="B60" s="4"/>
      <c r="C60" s="109"/>
      <c r="D60" s="265"/>
      <c r="E60" s="267"/>
      <c r="F60" s="269"/>
      <c r="G60" s="269"/>
      <c r="H60" s="271"/>
      <c r="I60" s="269"/>
      <c r="J60" s="236"/>
      <c r="K60" s="271"/>
      <c r="L60" s="110" t="s">
        <v>24</v>
      </c>
      <c r="M60" s="144" t="s">
        <v>27</v>
      </c>
      <c r="N60" s="143"/>
      <c r="O60" s="145"/>
      <c r="P60" s="261"/>
      <c r="Q60" s="263"/>
      <c r="R60" s="78"/>
      <c r="S60" s="47" t="str">
        <f>K55&amp;L60&amp;N60</f>
        <v>раскрыта без нарушений1.6</v>
      </c>
      <c r="Y60" s="46"/>
      <c r="Z60" s="46"/>
      <c r="AA60" s="46"/>
      <c r="AB60" s="46"/>
      <c r="AC60" s="46"/>
      <c r="AD60" s="46"/>
      <c r="AE60" s="46"/>
      <c r="AF60" s="47"/>
    </row>
    <row r="61" spans="1:32" s="5" customFormat="1" ht="18">
      <c r="A61" s="4"/>
      <c r="B61" s="4"/>
      <c r="C61" s="109"/>
      <c r="D61" s="265"/>
      <c r="E61" s="267"/>
      <c r="F61" s="269"/>
      <c r="G61" s="269"/>
      <c r="H61" s="271"/>
      <c r="I61" s="269"/>
      <c r="J61" s="236"/>
      <c r="K61" s="271"/>
      <c r="L61" s="110" t="s">
        <v>25</v>
      </c>
      <c r="M61" s="144" t="s">
        <v>33</v>
      </c>
      <c r="N61" s="143"/>
      <c r="O61" s="145"/>
      <c r="P61" s="261"/>
      <c r="Q61" s="263"/>
      <c r="R61" s="78"/>
      <c r="S61" s="47" t="str">
        <f>K55&amp;L61&amp;N61</f>
        <v>раскрыта без нарушений1.7</v>
      </c>
      <c r="Y61" s="46"/>
      <c r="Z61" s="46"/>
      <c r="AA61" s="46"/>
      <c r="AB61" s="46"/>
      <c r="AC61" s="46"/>
      <c r="AD61" s="46"/>
      <c r="AE61" s="46"/>
      <c r="AF61" s="47"/>
    </row>
    <row r="62" spans="1:32" s="5" customFormat="1" ht="56.25">
      <c r="A62" s="4"/>
      <c r="B62" s="4"/>
      <c r="C62" s="109"/>
      <c r="D62" s="265"/>
      <c r="E62" s="267"/>
      <c r="F62" s="269"/>
      <c r="G62" s="269"/>
      <c r="H62" s="271"/>
      <c r="I62" s="269"/>
      <c r="J62" s="236"/>
      <c r="K62" s="271"/>
      <c r="L62" s="110" t="s">
        <v>26</v>
      </c>
      <c r="M62" s="144" t="s">
        <v>34</v>
      </c>
      <c r="N62" s="143"/>
      <c r="O62" s="145"/>
      <c r="P62" s="261"/>
      <c r="Q62" s="263"/>
      <c r="R62" s="78"/>
      <c r="S62" s="47" t="str">
        <f>K55&amp;L62&amp;N62</f>
        <v>раскрыта без нарушений1.8</v>
      </c>
      <c r="Y62" s="46"/>
      <c r="Z62" s="46"/>
      <c r="AA62" s="46"/>
      <c r="AB62" s="46"/>
      <c r="AC62" s="46"/>
      <c r="AD62" s="46"/>
      <c r="AE62" s="46"/>
      <c r="AF62" s="47"/>
    </row>
    <row r="63" spans="1:32" s="5" customFormat="1" ht="22.5">
      <c r="A63" s="4"/>
      <c r="B63" s="4"/>
      <c r="C63" s="115" t="s">
        <v>192</v>
      </c>
      <c r="D63" s="264">
        <f>(ROW()-7)/8</f>
        <v>7</v>
      </c>
      <c r="E63" s="266" t="s">
        <v>241</v>
      </c>
      <c r="F63" s="268" t="s">
        <v>242</v>
      </c>
      <c r="G63" s="268" t="s">
        <v>232</v>
      </c>
      <c r="H63" s="270" t="s">
        <v>321</v>
      </c>
      <c r="I63" s="268"/>
      <c r="J63" s="272" t="str">
        <f>'Информация по стандартам'!$F$16</f>
        <v>Есть в наличии</v>
      </c>
      <c r="K63" s="270" t="s">
        <v>333</v>
      </c>
      <c r="L63" s="117" t="s">
        <v>19</v>
      </c>
      <c r="M63" s="142" t="s">
        <v>28</v>
      </c>
      <c r="N63" s="143"/>
      <c r="O63" s="145"/>
      <c r="P63" s="261"/>
      <c r="Q63" s="262"/>
      <c r="R63" s="78"/>
      <c r="S63" s="47" t="str">
        <f>K63&amp;L63&amp;N63</f>
        <v>раскрыта без нарушений1.1</v>
      </c>
      <c r="Y63" s="46"/>
      <c r="Z63" s="46"/>
      <c r="AA63" s="46"/>
      <c r="AB63" s="46"/>
      <c r="AC63" s="46"/>
      <c r="AD63" s="46"/>
      <c r="AE63" s="46"/>
      <c r="AF63" s="47"/>
    </row>
    <row r="64" spans="1:32" s="5" customFormat="1" ht="22.5">
      <c r="A64" s="4"/>
      <c r="B64" s="4"/>
      <c r="C64" s="120"/>
      <c r="D64" s="265"/>
      <c r="E64" s="267"/>
      <c r="F64" s="269"/>
      <c r="G64" s="269"/>
      <c r="H64" s="271"/>
      <c r="I64" s="269"/>
      <c r="J64" s="236"/>
      <c r="K64" s="271"/>
      <c r="L64" s="110" t="s">
        <v>20</v>
      </c>
      <c r="M64" s="144" t="s">
        <v>29</v>
      </c>
      <c r="N64" s="143"/>
      <c r="O64" s="145"/>
      <c r="P64" s="261"/>
      <c r="Q64" s="263"/>
      <c r="R64" s="78"/>
      <c r="S64" s="47" t="str">
        <f>K63&amp;L64&amp;N64</f>
        <v>раскрыта без нарушений1.2</v>
      </c>
      <c r="Y64" s="46"/>
      <c r="Z64" s="46"/>
      <c r="AA64" s="46"/>
      <c r="AB64" s="46"/>
      <c r="AC64" s="46"/>
      <c r="AD64" s="46"/>
      <c r="AE64" s="46"/>
      <c r="AF64" s="47"/>
    </row>
    <row r="65" spans="1:32" s="5" customFormat="1" ht="18">
      <c r="A65" s="4"/>
      <c r="B65" s="4"/>
      <c r="C65" s="109"/>
      <c r="D65" s="265"/>
      <c r="E65" s="267"/>
      <c r="F65" s="269"/>
      <c r="G65" s="269"/>
      <c r="H65" s="271"/>
      <c r="I65" s="269"/>
      <c r="J65" s="236"/>
      <c r="K65" s="271"/>
      <c r="L65" s="110" t="s">
        <v>21</v>
      </c>
      <c r="M65" s="144" t="s">
        <v>30</v>
      </c>
      <c r="N65" s="143"/>
      <c r="O65" s="145"/>
      <c r="P65" s="261"/>
      <c r="Q65" s="263"/>
      <c r="R65" s="78"/>
      <c r="S65" s="47" t="str">
        <f>K63&amp;L65&amp;N65</f>
        <v>раскрыта без нарушений1.3</v>
      </c>
      <c r="Y65" s="46"/>
      <c r="Z65" s="46"/>
      <c r="AA65" s="46"/>
      <c r="AB65" s="46"/>
      <c r="AC65" s="46"/>
      <c r="AD65" s="46"/>
      <c r="AE65" s="46"/>
      <c r="AF65" s="47"/>
    </row>
    <row r="66" spans="1:32" s="5" customFormat="1" ht="18">
      <c r="A66" s="4"/>
      <c r="B66" s="4"/>
      <c r="C66" s="109"/>
      <c r="D66" s="265"/>
      <c r="E66" s="267"/>
      <c r="F66" s="269"/>
      <c r="G66" s="269"/>
      <c r="H66" s="271"/>
      <c r="I66" s="269"/>
      <c r="J66" s="236"/>
      <c r="K66" s="271"/>
      <c r="L66" s="110" t="s">
        <v>22</v>
      </c>
      <c r="M66" s="144" t="s">
        <v>31</v>
      </c>
      <c r="N66" s="143"/>
      <c r="O66" s="145"/>
      <c r="P66" s="261"/>
      <c r="Q66" s="263"/>
      <c r="R66" s="78"/>
      <c r="S66" s="47" t="str">
        <f>K63&amp;L66&amp;N66</f>
        <v>раскрыта без нарушений1.4</v>
      </c>
      <c r="Y66" s="46"/>
      <c r="Z66" s="46"/>
      <c r="AA66" s="46"/>
      <c r="AB66" s="46"/>
      <c r="AC66" s="46"/>
      <c r="AD66" s="46"/>
      <c r="AE66" s="46"/>
      <c r="AF66" s="47"/>
    </row>
    <row r="67" spans="1:32" s="5" customFormat="1" ht="22.5">
      <c r="A67" s="4"/>
      <c r="B67" s="4"/>
      <c r="C67" s="109"/>
      <c r="D67" s="265"/>
      <c r="E67" s="267"/>
      <c r="F67" s="269"/>
      <c r="G67" s="269"/>
      <c r="H67" s="271"/>
      <c r="I67" s="269"/>
      <c r="J67" s="236"/>
      <c r="K67" s="271"/>
      <c r="L67" s="110" t="s">
        <v>23</v>
      </c>
      <c r="M67" s="144" t="s">
        <v>32</v>
      </c>
      <c r="N67" s="143"/>
      <c r="O67" s="145"/>
      <c r="P67" s="261"/>
      <c r="Q67" s="263"/>
      <c r="R67" s="78"/>
      <c r="S67" s="47" t="str">
        <f>K63&amp;L67&amp;N67</f>
        <v>раскрыта без нарушений1.5</v>
      </c>
      <c r="Y67" s="46"/>
      <c r="Z67" s="46"/>
      <c r="AA67" s="46"/>
      <c r="AB67" s="46"/>
      <c r="AC67" s="46"/>
      <c r="AD67" s="46"/>
      <c r="AE67" s="46"/>
      <c r="AF67" s="47"/>
    </row>
    <row r="68" spans="1:32" s="5" customFormat="1" ht="33.75">
      <c r="A68" s="4"/>
      <c r="B68" s="4"/>
      <c r="C68" s="109"/>
      <c r="D68" s="265"/>
      <c r="E68" s="267"/>
      <c r="F68" s="269"/>
      <c r="G68" s="269"/>
      <c r="H68" s="271"/>
      <c r="I68" s="269"/>
      <c r="J68" s="236"/>
      <c r="K68" s="271"/>
      <c r="L68" s="110" t="s">
        <v>24</v>
      </c>
      <c r="M68" s="144" t="s">
        <v>27</v>
      </c>
      <c r="N68" s="143"/>
      <c r="O68" s="145"/>
      <c r="P68" s="261"/>
      <c r="Q68" s="263"/>
      <c r="R68" s="78"/>
      <c r="S68" s="47" t="str">
        <f>K63&amp;L68&amp;N68</f>
        <v>раскрыта без нарушений1.6</v>
      </c>
      <c r="Y68" s="46"/>
      <c r="Z68" s="46"/>
      <c r="AA68" s="46"/>
      <c r="AB68" s="46"/>
      <c r="AC68" s="46"/>
      <c r="AD68" s="46"/>
      <c r="AE68" s="46"/>
      <c r="AF68" s="47"/>
    </row>
    <row r="69" spans="1:32" s="5" customFormat="1" ht="18">
      <c r="A69" s="4"/>
      <c r="B69" s="4"/>
      <c r="C69" s="109"/>
      <c r="D69" s="265"/>
      <c r="E69" s="267"/>
      <c r="F69" s="269"/>
      <c r="G69" s="269"/>
      <c r="H69" s="271"/>
      <c r="I69" s="269"/>
      <c r="J69" s="236"/>
      <c r="K69" s="271"/>
      <c r="L69" s="110" t="s">
        <v>25</v>
      </c>
      <c r="M69" s="144" t="s">
        <v>33</v>
      </c>
      <c r="N69" s="143"/>
      <c r="O69" s="145"/>
      <c r="P69" s="261"/>
      <c r="Q69" s="263"/>
      <c r="R69" s="78"/>
      <c r="S69" s="47" t="str">
        <f>K63&amp;L69&amp;N69</f>
        <v>раскрыта без нарушений1.7</v>
      </c>
      <c r="Y69" s="46"/>
      <c r="Z69" s="46"/>
      <c r="AA69" s="46"/>
      <c r="AB69" s="46"/>
      <c r="AC69" s="46"/>
      <c r="AD69" s="46"/>
      <c r="AE69" s="46"/>
      <c r="AF69" s="47"/>
    </row>
    <row r="70" spans="1:32" s="5" customFormat="1" ht="56.25">
      <c r="A70" s="4"/>
      <c r="B70" s="4"/>
      <c r="C70" s="109"/>
      <c r="D70" s="265"/>
      <c r="E70" s="267"/>
      <c r="F70" s="269"/>
      <c r="G70" s="269"/>
      <c r="H70" s="271"/>
      <c r="I70" s="269"/>
      <c r="J70" s="236"/>
      <c r="K70" s="271"/>
      <c r="L70" s="110" t="s">
        <v>26</v>
      </c>
      <c r="M70" s="144" t="s">
        <v>34</v>
      </c>
      <c r="N70" s="143"/>
      <c r="O70" s="145"/>
      <c r="P70" s="261"/>
      <c r="Q70" s="263"/>
      <c r="R70" s="78"/>
      <c r="S70" s="47" t="str">
        <f>K63&amp;L70&amp;N70</f>
        <v>раскрыта без нарушений1.8</v>
      </c>
      <c r="Y70" s="46"/>
      <c r="Z70" s="46"/>
      <c r="AA70" s="46"/>
      <c r="AB70" s="46"/>
      <c r="AC70" s="46"/>
      <c r="AD70" s="46"/>
      <c r="AE70" s="46"/>
      <c r="AF70" s="47"/>
    </row>
    <row r="71" spans="1:32" s="5" customFormat="1" ht="22.5">
      <c r="A71" s="4"/>
      <c r="B71" s="4"/>
      <c r="C71" s="115" t="s">
        <v>192</v>
      </c>
      <c r="D71" s="264">
        <f>(ROW()-7)/8</f>
        <v>8</v>
      </c>
      <c r="E71" s="266" t="s">
        <v>243</v>
      </c>
      <c r="F71" s="268" t="s">
        <v>244</v>
      </c>
      <c r="G71" s="268" t="s">
        <v>232</v>
      </c>
      <c r="H71" s="270" t="s">
        <v>321</v>
      </c>
      <c r="I71" s="268"/>
      <c r="J71" s="272" t="str">
        <f>'Информация по стандартам'!$F$16</f>
        <v>Есть в наличии</v>
      </c>
      <c r="K71" s="270" t="s">
        <v>334</v>
      </c>
      <c r="L71" s="117" t="s">
        <v>19</v>
      </c>
      <c r="M71" s="142" t="s">
        <v>28</v>
      </c>
      <c r="N71" s="147"/>
      <c r="O71" s="146"/>
      <c r="P71" s="236" t="s">
        <v>337</v>
      </c>
      <c r="Q71" s="262"/>
      <c r="R71" s="78"/>
      <c r="S71" s="47" t="str">
        <f>K71&amp;L71&amp;N71</f>
        <v>раскрыта с нарушениями1.1</v>
      </c>
      <c r="Y71" s="46"/>
      <c r="Z71" s="46"/>
      <c r="AA71" s="46"/>
      <c r="AB71" s="46"/>
      <c r="AC71" s="46"/>
      <c r="AD71" s="46"/>
      <c r="AE71" s="46"/>
      <c r="AF71" s="47"/>
    </row>
    <row r="72" spans="1:32" s="5" customFormat="1" ht="22.5">
      <c r="A72" s="4"/>
      <c r="B72" s="4"/>
      <c r="C72" s="120"/>
      <c r="D72" s="265"/>
      <c r="E72" s="267"/>
      <c r="F72" s="269"/>
      <c r="G72" s="269"/>
      <c r="H72" s="271"/>
      <c r="I72" s="269"/>
      <c r="J72" s="236"/>
      <c r="K72" s="271"/>
      <c r="L72" s="110" t="s">
        <v>20</v>
      </c>
      <c r="M72" s="144" t="s">
        <v>29</v>
      </c>
      <c r="N72" s="147"/>
      <c r="O72" s="146"/>
      <c r="P72" s="261"/>
      <c r="Q72" s="263"/>
      <c r="R72" s="78"/>
      <c r="S72" s="47" t="str">
        <f>K71&amp;L72&amp;N72</f>
        <v>раскрыта с нарушениями1.2</v>
      </c>
      <c r="Y72" s="46"/>
      <c r="Z72" s="46"/>
      <c r="AA72" s="46"/>
      <c r="AB72" s="46"/>
      <c r="AC72" s="46"/>
      <c r="AD72" s="46"/>
      <c r="AE72" s="46"/>
      <c r="AF72" s="47"/>
    </row>
    <row r="73" spans="1:32" s="5" customFormat="1" ht="33.75">
      <c r="A73" s="4"/>
      <c r="B73" s="4"/>
      <c r="C73" s="109"/>
      <c r="D73" s="265"/>
      <c r="E73" s="267"/>
      <c r="F73" s="269"/>
      <c r="G73" s="269"/>
      <c r="H73" s="271"/>
      <c r="I73" s="269"/>
      <c r="J73" s="236"/>
      <c r="K73" s="271"/>
      <c r="L73" s="110" t="s">
        <v>21</v>
      </c>
      <c r="M73" s="144" t="s">
        <v>30</v>
      </c>
      <c r="N73" s="147" t="s">
        <v>335</v>
      </c>
      <c r="O73" s="146" t="s">
        <v>338</v>
      </c>
      <c r="P73" s="261"/>
      <c r="Q73" s="263"/>
      <c r="R73" s="78"/>
      <c r="S73" s="47" t="str">
        <f>K71&amp;L73&amp;N73</f>
        <v>раскрыта с нарушениями1.3a</v>
      </c>
      <c r="Y73" s="46"/>
      <c r="Z73" s="46"/>
      <c r="AA73" s="46"/>
      <c r="AB73" s="46"/>
      <c r="AC73" s="46"/>
      <c r="AD73" s="46"/>
      <c r="AE73" s="46"/>
      <c r="AF73" s="47"/>
    </row>
    <row r="74" spans="1:32" s="5" customFormat="1" ht="18">
      <c r="A74" s="4"/>
      <c r="B74" s="4"/>
      <c r="C74" s="109"/>
      <c r="D74" s="265"/>
      <c r="E74" s="267"/>
      <c r="F74" s="269"/>
      <c r="G74" s="269"/>
      <c r="H74" s="271"/>
      <c r="I74" s="269"/>
      <c r="J74" s="236"/>
      <c r="K74" s="271"/>
      <c r="L74" s="110" t="s">
        <v>22</v>
      </c>
      <c r="M74" s="144" t="s">
        <v>31</v>
      </c>
      <c r="N74" s="147"/>
      <c r="O74" s="146"/>
      <c r="P74" s="261"/>
      <c r="Q74" s="263"/>
      <c r="R74" s="78"/>
      <c r="S74" s="47" t="str">
        <f>K71&amp;L74&amp;N74</f>
        <v>раскрыта с нарушениями1.4</v>
      </c>
      <c r="Y74" s="46"/>
      <c r="Z74" s="46"/>
      <c r="AA74" s="46"/>
      <c r="AB74" s="46"/>
      <c r="AC74" s="46"/>
      <c r="AD74" s="46"/>
      <c r="AE74" s="46"/>
      <c r="AF74" s="47"/>
    </row>
    <row r="75" spans="1:32" s="5" customFormat="1" ht="22.5">
      <c r="A75" s="4"/>
      <c r="B75" s="4"/>
      <c r="C75" s="109"/>
      <c r="D75" s="265"/>
      <c r="E75" s="267"/>
      <c r="F75" s="269"/>
      <c r="G75" s="269"/>
      <c r="H75" s="271"/>
      <c r="I75" s="269"/>
      <c r="J75" s="236"/>
      <c r="K75" s="271"/>
      <c r="L75" s="110" t="s">
        <v>23</v>
      </c>
      <c r="M75" s="144" t="s">
        <v>32</v>
      </c>
      <c r="N75" s="147"/>
      <c r="O75" s="146"/>
      <c r="P75" s="261"/>
      <c r="Q75" s="263"/>
      <c r="R75" s="78"/>
      <c r="S75" s="47" t="str">
        <f>K71&amp;L75&amp;N75</f>
        <v>раскрыта с нарушениями1.5</v>
      </c>
      <c r="Y75" s="46"/>
      <c r="Z75" s="46"/>
      <c r="AA75" s="46"/>
      <c r="AB75" s="46"/>
      <c r="AC75" s="46"/>
      <c r="AD75" s="46"/>
      <c r="AE75" s="46"/>
      <c r="AF75" s="47"/>
    </row>
    <row r="76" spans="1:32" s="5" customFormat="1" ht="33.75">
      <c r="A76" s="4"/>
      <c r="B76" s="4"/>
      <c r="C76" s="109"/>
      <c r="D76" s="265"/>
      <c r="E76" s="267"/>
      <c r="F76" s="269"/>
      <c r="G76" s="269"/>
      <c r="H76" s="271"/>
      <c r="I76" s="269"/>
      <c r="J76" s="236"/>
      <c r="K76" s="271"/>
      <c r="L76" s="110" t="s">
        <v>24</v>
      </c>
      <c r="M76" s="144" t="s">
        <v>27</v>
      </c>
      <c r="N76" s="143"/>
      <c r="O76" s="145"/>
      <c r="P76" s="261"/>
      <c r="Q76" s="263"/>
      <c r="R76" s="78"/>
      <c r="S76" s="47" t="str">
        <f>K71&amp;L76&amp;N76</f>
        <v>раскрыта с нарушениями1.6</v>
      </c>
      <c r="Y76" s="46"/>
      <c r="Z76" s="46"/>
      <c r="AA76" s="46"/>
      <c r="AB76" s="46"/>
      <c r="AC76" s="46"/>
      <c r="AD76" s="46"/>
      <c r="AE76" s="46"/>
      <c r="AF76" s="47"/>
    </row>
    <row r="77" spans="1:32" s="5" customFormat="1" ht="18">
      <c r="A77" s="4"/>
      <c r="B77" s="4"/>
      <c r="C77" s="109"/>
      <c r="D77" s="265"/>
      <c r="E77" s="267"/>
      <c r="F77" s="269"/>
      <c r="G77" s="269"/>
      <c r="H77" s="271"/>
      <c r="I77" s="269"/>
      <c r="J77" s="236"/>
      <c r="K77" s="271"/>
      <c r="L77" s="110" t="s">
        <v>25</v>
      </c>
      <c r="M77" s="144" t="s">
        <v>33</v>
      </c>
      <c r="N77" s="147"/>
      <c r="O77" s="146"/>
      <c r="P77" s="261"/>
      <c r="Q77" s="263"/>
      <c r="R77" s="78"/>
      <c r="S77" s="47" t="str">
        <f>K71&amp;L77&amp;N77</f>
        <v>раскрыта с нарушениями1.7</v>
      </c>
      <c r="Y77" s="46"/>
      <c r="Z77" s="46"/>
      <c r="AA77" s="46"/>
      <c r="AB77" s="46"/>
      <c r="AC77" s="46"/>
      <c r="AD77" s="46"/>
      <c r="AE77" s="46"/>
      <c r="AF77" s="47"/>
    </row>
    <row r="78" spans="1:32" s="5" customFormat="1" ht="56.25">
      <c r="A78" s="4"/>
      <c r="B78" s="4"/>
      <c r="C78" s="109"/>
      <c r="D78" s="265"/>
      <c r="E78" s="267"/>
      <c r="F78" s="269"/>
      <c r="G78" s="269"/>
      <c r="H78" s="271"/>
      <c r="I78" s="269"/>
      <c r="J78" s="236"/>
      <c r="K78" s="271"/>
      <c r="L78" s="110" t="s">
        <v>26</v>
      </c>
      <c r="M78" s="144" t="s">
        <v>34</v>
      </c>
      <c r="N78" s="147"/>
      <c r="O78" s="146"/>
      <c r="P78" s="261"/>
      <c r="Q78" s="263"/>
      <c r="R78" s="78"/>
      <c r="S78" s="47" t="str">
        <f>K71&amp;L78&amp;N78</f>
        <v>раскрыта с нарушениями1.8</v>
      </c>
      <c r="Y78" s="46"/>
      <c r="Z78" s="46"/>
      <c r="AA78" s="46"/>
      <c r="AB78" s="46"/>
      <c r="AC78" s="46"/>
      <c r="AD78" s="46"/>
      <c r="AE78" s="46"/>
      <c r="AF78" s="47"/>
    </row>
    <row r="79" spans="1:32" s="5" customFormat="1" ht="22.5">
      <c r="A79" s="4"/>
      <c r="B79" s="4"/>
      <c r="C79" s="115" t="s">
        <v>192</v>
      </c>
      <c r="D79" s="264">
        <f>(ROW()-7)/8</f>
        <v>9</v>
      </c>
      <c r="E79" s="266" t="s">
        <v>252</v>
      </c>
      <c r="F79" s="268" t="s">
        <v>253</v>
      </c>
      <c r="G79" s="268" t="s">
        <v>232</v>
      </c>
      <c r="H79" s="270" t="s">
        <v>321</v>
      </c>
      <c r="I79" s="268"/>
      <c r="J79" s="272" t="str">
        <f>'Информация по стандартам'!$F$16</f>
        <v>Есть в наличии</v>
      </c>
      <c r="K79" s="270" t="s">
        <v>334</v>
      </c>
      <c r="L79" s="117" t="s">
        <v>19</v>
      </c>
      <c r="M79" s="142" t="s">
        <v>28</v>
      </c>
      <c r="N79" s="147"/>
      <c r="O79" s="146"/>
      <c r="P79" s="236" t="s">
        <v>337</v>
      </c>
      <c r="Q79" s="262"/>
      <c r="R79" s="78"/>
      <c r="S79" s="47" t="str">
        <f>K79&amp;L79&amp;N79</f>
        <v>раскрыта с нарушениями1.1</v>
      </c>
      <c r="Y79" s="46"/>
      <c r="Z79" s="46"/>
      <c r="AA79" s="46"/>
      <c r="AB79" s="46"/>
      <c r="AC79" s="46"/>
      <c r="AD79" s="46"/>
      <c r="AE79" s="46"/>
      <c r="AF79" s="47"/>
    </row>
    <row r="80" spans="1:32" s="5" customFormat="1" ht="22.5">
      <c r="A80" s="4"/>
      <c r="B80" s="4"/>
      <c r="C80" s="120"/>
      <c r="D80" s="265"/>
      <c r="E80" s="267"/>
      <c r="F80" s="269"/>
      <c r="G80" s="269"/>
      <c r="H80" s="271"/>
      <c r="I80" s="269"/>
      <c r="J80" s="236"/>
      <c r="K80" s="271"/>
      <c r="L80" s="110" t="s">
        <v>20</v>
      </c>
      <c r="M80" s="144" t="s">
        <v>29</v>
      </c>
      <c r="N80" s="147"/>
      <c r="O80" s="146"/>
      <c r="P80" s="261"/>
      <c r="Q80" s="263"/>
      <c r="R80" s="78"/>
      <c r="S80" s="47" t="str">
        <f>K79&amp;L80&amp;N80</f>
        <v>раскрыта с нарушениями1.2</v>
      </c>
      <c r="Y80" s="46"/>
      <c r="Z80" s="46"/>
      <c r="AA80" s="46"/>
      <c r="AB80" s="46"/>
      <c r="AC80" s="46"/>
      <c r="AD80" s="46"/>
      <c r="AE80" s="46"/>
      <c r="AF80" s="47"/>
    </row>
    <row r="81" spans="1:32" s="5" customFormat="1" ht="33.75">
      <c r="A81" s="4"/>
      <c r="B81" s="4"/>
      <c r="C81" s="109"/>
      <c r="D81" s="265"/>
      <c r="E81" s="267"/>
      <c r="F81" s="269"/>
      <c r="G81" s="269"/>
      <c r="H81" s="271"/>
      <c r="I81" s="269"/>
      <c r="J81" s="236"/>
      <c r="K81" s="271"/>
      <c r="L81" s="110" t="s">
        <v>21</v>
      </c>
      <c r="M81" s="144" t="s">
        <v>30</v>
      </c>
      <c r="N81" s="147" t="s">
        <v>335</v>
      </c>
      <c r="O81" s="146" t="s">
        <v>338</v>
      </c>
      <c r="P81" s="261"/>
      <c r="Q81" s="263"/>
      <c r="R81" s="78"/>
      <c r="S81" s="47" t="str">
        <f>K79&amp;L81&amp;N81</f>
        <v>раскрыта с нарушениями1.3a</v>
      </c>
      <c r="Y81" s="46"/>
      <c r="Z81" s="46"/>
      <c r="AA81" s="46"/>
      <c r="AB81" s="46"/>
      <c r="AC81" s="46"/>
      <c r="AD81" s="46"/>
      <c r="AE81" s="46"/>
      <c r="AF81" s="47"/>
    </row>
    <row r="82" spans="1:32" s="5" customFormat="1" ht="18">
      <c r="A82" s="4"/>
      <c r="B82" s="4"/>
      <c r="C82" s="109"/>
      <c r="D82" s="265"/>
      <c r="E82" s="267"/>
      <c r="F82" s="269"/>
      <c r="G82" s="269"/>
      <c r="H82" s="271"/>
      <c r="I82" s="269"/>
      <c r="J82" s="236"/>
      <c r="K82" s="271"/>
      <c r="L82" s="110" t="s">
        <v>22</v>
      </c>
      <c r="M82" s="144" t="s">
        <v>31</v>
      </c>
      <c r="N82" s="147"/>
      <c r="O82" s="146"/>
      <c r="P82" s="261"/>
      <c r="Q82" s="263"/>
      <c r="R82" s="78"/>
      <c r="S82" s="47" t="str">
        <f>K79&amp;L82&amp;N82</f>
        <v>раскрыта с нарушениями1.4</v>
      </c>
      <c r="Y82" s="46"/>
      <c r="Z82" s="46"/>
      <c r="AA82" s="46"/>
      <c r="AB82" s="46"/>
      <c r="AC82" s="46"/>
      <c r="AD82" s="46"/>
      <c r="AE82" s="46"/>
      <c r="AF82" s="47"/>
    </row>
    <row r="83" spans="1:32" s="5" customFormat="1" ht="22.5">
      <c r="A83" s="4"/>
      <c r="B83" s="4"/>
      <c r="C83" s="109"/>
      <c r="D83" s="265"/>
      <c r="E83" s="267"/>
      <c r="F83" s="269"/>
      <c r="G83" s="269"/>
      <c r="H83" s="271"/>
      <c r="I83" s="269"/>
      <c r="J83" s="236"/>
      <c r="K83" s="271"/>
      <c r="L83" s="110" t="s">
        <v>23</v>
      </c>
      <c r="M83" s="144" t="s">
        <v>32</v>
      </c>
      <c r="N83" s="147"/>
      <c r="O83" s="146"/>
      <c r="P83" s="261"/>
      <c r="Q83" s="263"/>
      <c r="R83" s="78"/>
      <c r="S83" s="47" t="str">
        <f>K79&amp;L83&amp;N83</f>
        <v>раскрыта с нарушениями1.5</v>
      </c>
      <c r="Y83" s="46"/>
      <c r="Z83" s="46"/>
      <c r="AA83" s="46"/>
      <c r="AB83" s="46"/>
      <c r="AC83" s="46"/>
      <c r="AD83" s="46"/>
      <c r="AE83" s="46"/>
      <c r="AF83" s="47"/>
    </row>
    <row r="84" spans="1:32" s="5" customFormat="1" ht="33.75">
      <c r="A84" s="4"/>
      <c r="B84" s="4"/>
      <c r="C84" s="109"/>
      <c r="D84" s="265"/>
      <c r="E84" s="267"/>
      <c r="F84" s="269"/>
      <c r="G84" s="269"/>
      <c r="H84" s="271"/>
      <c r="I84" s="269"/>
      <c r="J84" s="236"/>
      <c r="K84" s="271"/>
      <c r="L84" s="110" t="s">
        <v>24</v>
      </c>
      <c r="M84" s="144" t="s">
        <v>27</v>
      </c>
      <c r="N84" s="143"/>
      <c r="O84" s="145"/>
      <c r="P84" s="261"/>
      <c r="Q84" s="263"/>
      <c r="R84" s="78"/>
      <c r="S84" s="47" t="str">
        <f>K79&amp;L84&amp;N84</f>
        <v>раскрыта с нарушениями1.6</v>
      </c>
      <c r="Y84" s="46"/>
      <c r="Z84" s="46"/>
      <c r="AA84" s="46"/>
      <c r="AB84" s="46"/>
      <c r="AC84" s="46"/>
      <c r="AD84" s="46"/>
      <c r="AE84" s="46"/>
      <c r="AF84" s="47"/>
    </row>
    <row r="85" spans="1:32" s="5" customFormat="1" ht="18">
      <c r="A85" s="4"/>
      <c r="B85" s="4"/>
      <c r="C85" s="109"/>
      <c r="D85" s="265"/>
      <c r="E85" s="267"/>
      <c r="F85" s="269"/>
      <c r="G85" s="269"/>
      <c r="H85" s="271"/>
      <c r="I85" s="269"/>
      <c r="J85" s="236"/>
      <c r="K85" s="271"/>
      <c r="L85" s="110" t="s">
        <v>25</v>
      </c>
      <c r="M85" s="144" t="s">
        <v>33</v>
      </c>
      <c r="N85" s="147"/>
      <c r="O85" s="146"/>
      <c r="P85" s="261"/>
      <c r="Q85" s="263"/>
      <c r="R85" s="78"/>
      <c r="S85" s="47" t="str">
        <f>K79&amp;L85&amp;N85</f>
        <v>раскрыта с нарушениями1.7</v>
      </c>
      <c r="Y85" s="46"/>
      <c r="Z85" s="46"/>
      <c r="AA85" s="46"/>
      <c r="AB85" s="46"/>
      <c r="AC85" s="46"/>
      <c r="AD85" s="46"/>
      <c r="AE85" s="46"/>
      <c r="AF85" s="47"/>
    </row>
    <row r="86" spans="1:32" s="5" customFormat="1" ht="56.25">
      <c r="A86" s="4"/>
      <c r="B86" s="4"/>
      <c r="C86" s="109"/>
      <c r="D86" s="265"/>
      <c r="E86" s="267"/>
      <c r="F86" s="269"/>
      <c r="G86" s="269"/>
      <c r="H86" s="271"/>
      <c r="I86" s="269"/>
      <c r="J86" s="236"/>
      <c r="K86" s="271"/>
      <c r="L86" s="110" t="s">
        <v>26</v>
      </c>
      <c r="M86" s="144" t="s">
        <v>34</v>
      </c>
      <c r="N86" s="147"/>
      <c r="O86" s="146"/>
      <c r="P86" s="261"/>
      <c r="Q86" s="263"/>
      <c r="R86" s="78"/>
      <c r="S86" s="47" t="str">
        <f>K79&amp;L86&amp;N86</f>
        <v>раскрыта с нарушениями1.8</v>
      </c>
      <c r="Y86" s="46"/>
      <c r="Z86" s="46"/>
      <c r="AA86" s="46"/>
      <c r="AB86" s="46"/>
      <c r="AC86" s="46"/>
      <c r="AD86" s="46"/>
      <c r="AE86" s="46"/>
      <c r="AF86" s="47"/>
    </row>
    <row r="87" spans="1:32" s="5" customFormat="1" ht="22.5">
      <c r="A87" s="4"/>
      <c r="B87" s="4"/>
      <c r="C87" s="115" t="s">
        <v>192</v>
      </c>
      <c r="D87" s="264">
        <f>(ROW()-7)/8</f>
        <v>10</v>
      </c>
      <c r="E87" s="266" t="s">
        <v>254</v>
      </c>
      <c r="F87" s="268" t="s">
        <v>255</v>
      </c>
      <c r="G87" s="268" t="s">
        <v>232</v>
      </c>
      <c r="H87" s="270" t="s">
        <v>321</v>
      </c>
      <c r="I87" s="268"/>
      <c r="J87" s="272" t="str">
        <f>'Информация по стандартам'!$F$16</f>
        <v>Есть в наличии</v>
      </c>
      <c r="K87" s="270" t="s">
        <v>333</v>
      </c>
      <c r="L87" s="117" t="s">
        <v>19</v>
      </c>
      <c r="M87" s="142" t="s">
        <v>28</v>
      </c>
      <c r="N87" s="143"/>
      <c r="O87" s="145"/>
      <c r="P87" s="261"/>
      <c r="Q87" s="262"/>
      <c r="R87" s="78"/>
      <c r="S87" s="47" t="str">
        <f>K87&amp;L87&amp;N87</f>
        <v>раскрыта без нарушений1.1</v>
      </c>
      <c r="Y87" s="46"/>
      <c r="Z87" s="46"/>
      <c r="AA87" s="46"/>
      <c r="AB87" s="46"/>
      <c r="AC87" s="46"/>
      <c r="AD87" s="46"/>
      <c r="AE87" s="46"/>
      <c r="AF87" s="47"/>
    </row>
    <row r="88" spans="1:32" s="5" customFormat="1" ht="22.5">
      <c r="A88" s="4"/>
      <c r="B88" s="4"/>
      <c r="C88" s="120"/>
      <c r="D88" s="265"/>
      <c r="E88" s="267"/>
      <c r="F88" s="269"/>
      <c r="G88" s="269"/>
      <c r="H88" s="271"/>
      <c r="I88" s="269"/>
      <c r="J88" s="236"/>
      <c r="K88" s="271"/>
      <c r="L88" s="110" t="s">
        <v>20</v>
      </c>
      <c r="M88" s="144" t="s">
        <v>29</v>
      </c>
      <c r="N88" s="143"/>
      <c r="O88" s="145"/>
      <c r="P88" s="261"/>
      <c r="Q88" s="263"/>
      <c r="R88" s="78"/>
      <c r="S88" s="47" t="str">
        <f>K87&amp;L88&amp;N88</f>
        <v>раскрыта без нарушений1.2</v>
      </c>
      <c r="Y88" s="46"/>
      <c r="Z88" s="46"/>
      <c r="AA88" s="46"/>
      <c r="AB88" s="46"/>
      <c r="AC88" s="46"/>
      <c r="AD88" s="46"/>
      <c r="AE88" s="46"/>
      <c r="AF88" s="47"/>
    </row>
    <row r="89" spans="1:32" s="5" customFormat="1" ht="18">
      <c r="A89" s="4"/>
      <c r="B89" s="4"/>
      <c r="C89" s="109"/>
      <c r="D89" s="265"/>
      <c r="E89" s="267"/>
      <c r="F89" s="269"/>
      <c r="G89" s="269"/>
      <c r="H89" s="271"/>
      <c r="I89" s="269"/>
      <c r="J89" s="236"/>
      <c r="K89" s="271"/>
      <c r="L89" s="110" t="s">
        <v>21</v>
      </c>
      <c r="M89" s="144" t="s">
        <v>30</v>
      </c>
      <c r="N89" s="143"/>
      <c r="O89" s="145"/>
      <c r="P89" s="261"/>
      <c r="Q89" s="263"/>
      <c r="R89" s="78"/>
      <c r="S89" s="47" t="str">
        <f>K87&amp;L89&amp;N89</f>
        <v>раскрыта без нарушений1.3</v>
      </c>
      <c r="Y89" s="46"/>
      <c r="Z89" s="46"/>
      <c r="AA89" s="46"/>
      <c r="AB89" s="46"/>
      <c r="AC89" s="46"/>
      <c r="AD89" s="46"/>
      <c r="AE89" s="46"/>
      <c r="AF89" s="47"/>
    </row>
    <row r="90" spans="1:32" s="5" customFormat="1" ht="18">
      <c r="A90" s="4"/>
      <c r="B90" s="4"/>
      <c r="C90" s="109"/>
      <c r="D90" s="265"/>
      <c r="E90" s="267"/>
      <c r="F90" s="269"/>
      <c r="G90" s="269"/>
      <c r="H90" s="271"/>
      <c r="I90" s="269"/>
      <c r="J90" s="236"/>
      <c r="K90" s="271"/>
      <c r="L90" s="110" t="s">
        <v>22</v>
      </c>
      <c r="M90" s="144" t="s">
        <v>31</v>
      </c>
      <c r="N90" s="143"/>
      <c r="O90" s="145"/>
      <c r="P90" s="261"/>
      <c r="Q90" s="263"/>
      <c r="R90" s="78"/>
      <c r="S90" s="47" t="str">
        <f>K87&amp;L90&amp;N90</f>
        <v>раскрыта без нарушений1.4</v>
      </c>
      <c r="Y90" s="46"/>
      <c r="Z90" s="46"/>
      <c r="AA90" s="46"/>
      <c r="AB90" s="46"/>
      <c r="AC90" s="46"/>
      <c r="AD90" s="46"/>
      <c r="AE90" s="46"/>
      <c r="AF90" s="47"/>
    </row>
    <row r="91" spans="1:32" s="5" customFormat="1" ht="22.5">
      <c r="A91" s="4"/>
      <c r="B91" s="4"/>
      <c r="C91" s="109"/>
      <c r="D91" s="265"/>
      <c r="E91" s="267"/>
      <c r="F91" s="269"/>
      <c r="G91" s="269"/>
      <c r="H91" s="271"/>
      <c r="I91" s="269"/>
      <c r="J91" s="236"/>
      <c r="K91" s="271"/>
      <c r="L91" s="110" t="s">
        <v>23</v>
      </c>
      <c r="M91" s="144" t="s">
        <v>32</v>
      </c>
      <c r="N91" s="143"/>
      <c r="O91" s="145"/>
      <c r="P91" s="261"/>
      <c r="Q91" s="263"/>
      <c r="R91" s="78"/>
      <c r="S91" s="47" t="str">
        <f>K87&amp;L91&amp;N91</f>
        <v>раскрыта без нарушений1.5</v>
      </c>
      <c r="Y91" s="46"/>
      <c r="Z91" s="46"/>
      <c r="AA91" s="46"/>
      <c r="AB91" s="46"/>
      <c r="AC91" s="46"/>
      <c r="AD91" s="46"/>
      <c r="AE91" s="46"/>
      <c r="AF91" s="47"/>
    </row>
    <row r="92" spans="1:32" s="5" customFormat="1" ht="33.75">
      <c r="A92" s="4"/>
      <c r="B92" s="4"/>
      <c r="C92" s="109"/>
      <c r="D92" s="265"/>
      <c r="E92" s="267"/>
      <c r="F92" s="269"/>
      <c r="G92" s="269"/>
      <c r="H92" s="271"/>
      <c r="I92" s="269"/>
      <c r="J92" s="236"/>
      <c r="K92" s="271"/>
      <c r="L92" s="110" t="s">
        <v>24</v>
      </c>
      <c r="M92" s="144" t="s">
        <v>27</v>
      </c>
      <c r="N92" s="143"/>
      <c r="O92" s="145"/>
      <c r="P92" s="261"/>
      <c r="Q92" s="263"/>
      <c r="R92" s="78"/>
      <c r="S92" s="47" t="str">
        <f>K87&amp;L92&amp;N92</f>
        <v>раскрыта без нарушений1.6</v>
      </c>
      <c r="Y92" s="46"/>
      <c r="Z92" s="46"/>
      <c r="AA92" s="46"/>
      <c r="AB92" s="46"/>
      <c r="AC92" s="46"/>
      <c r="AD92" s="46"/>
      <c r="AE92" s="46"/>
      <c r="AF92" s="47"/>
    </row>
    <row r="93" spans="1:32" s="5" customFormat="1" ht="18">
      <c r="A93" s="4"/>
      <c r="B93" s="4"/>
      <c r="C93" s="109"/>
      <c r="D93" s="265"/>
      <c r="E93" s="267"/>
      <c r="F93" s="269"/>
      <c r="G93" s="269"/>
      <c r="H93" s="271"/>
      <c r="I93" s="269"/>
      <c r="J93" s="236"/>
      <c r="K93" s="271"/>
      <c r="L93" s="110" t="s">
        <v>25</v>
      </c>
      <c r="M93" s="144" t="s">
        <v>33</v>
      </c>
      <c r="N93" s="143"/>
      <c r="O93" s="145"/>
      <c r="P93" s="261"/>
      <c r="Q93" s="263"/>
      <c r="R93" s="78"/>
      <c r="S93" s="47" t="str">
        <f>K87&amp;L93&amp;N93</f>
        <v>раскрыта без нарушений1.7</v>
      </c>
      <c r="Y93" s="46"/>
      <c r="Z93" s="46"/>
      <c r="AA93" s="46"/>
      <c r="AB93" s="46"/>
      <c r="AC93" s="46"/>
      <c r="AD93" s="46"/>
      <c r="AE93" s="46"/>
      <c r="AF93" s="47"/>
    </row>
    <row r="94" spans="1:32" s="5" customFormat="1" ht="56.25">
      <c r="A94" s="4"/>
      <c r="B94" s="4"/>
      <c r="C94" s="109"/>
      <c r="D94" s="265"/>
      <c r="E94" s="267"/>
      <c r="F94" s="269"/>
      <c r="G94" s="269"/>
      <c r="H94" s="271"/>
      <c r="I94" s="269"/>
      <c r="J94" s="236"/>
      <c r="K94" s="271"/>
      <c r="L94" s="110" t="s">
        <v>26</v>
      </c>
      <c r="M94" s="144" t="s">
        <v>34</v>
      </c>
      <c r="N94" s="143"/>
      <c r="O94" s="145"/>
      <c r="P94" s="261"/>
      <c r="Q94" s="263"/>
      <c r="R94" s="78"/>
      <c r="S94" s="47" t="str">
        <f>K87&amp;L94&amp;N94</f>
        <v>раскрыта без нарушений1.8</v>
      </c>
      <c r="Y94" s="46"/>
      <c r="Z94" s="46"/>
      <c r="AA94" s="46"/>
      <c r="AB94" s="46"/>
      <c r="AC94" s="46"/>
      <c r="AD94" s="46"/>
      <c r="AE94" s="46"/>
      <c r="AF94" s="47"/>
    </row>
    <row r="95" spans="1:32" s="5" customFormat="1" ht="22.5">
      <c r="A95" s="4"/>
      <c r="B95" s="4"/>
      <c r="C95" s="115" t="s">
        <v>192</v>
      </c>
      <c r="D95" s="264">
        <f>(ROW()-7)/8</f>
        <v>11</v>
      </c>
      <c r="E95" s="266" t="s">
        <v>256</v>
      </c>
      <c r="F95" s="268" t="s">
        <v>257</v>
      </c>
      <c r="G95" s="268" t="s">
        <v>232</v>
      </c>
      <c r="H95" s="270" t="s">
        <v>321</v>
      </c>
      <c r="I95" s="268"/>
      <c r="J95" s="272" t="str">
        <f>'Информация по стандартам'!$F$16</f>
        <v>Есть в наличии</v>
      </c>
      <c r="K95" s="270" t="s">
        <v>334</v>
      </c>
      <c r="L95" s="117" t="s">
        <v>19</v>
      </c>
      <c r="M95" s="142" t="s">
        <v>28</v>
      </c>
      <c r="N95" s="147"/>
      <c r="O95" s="146"/>
      <c r="P95" s="236" t="s">
        <v>337</v>
      </c>
      <c r="Q95" s="262"/>
      <c r="R95" s="78"/>
      <c r="S95" s="47" t="str">
        <f>K95&amp;L95&amp;N95</f>
        <v>раскрыта с нарушениями1.1</v>
      </c>
      <c r="Y95" s="46"/>
      <c r="Z95" s="46"/>
      <c r="AA95" s="46"/>
      <c r="AB95" s="46"/>
      <c r="AC95" s="46"/>
      <c r="AD95" s="46"/>
      <c r="AE95" s="46"/>
      <c r="AF95" s="47"/>
    </row>
    <row r="96" spans="1:32" s="5" customFormat="1" ht="22.5">
      <c r="A96" s="4"/>
      <c r="B96" s="4"/>
      <c r="C96" s="120"/>
      <c r="D96" s="265"/>
      <c r="E96" s="267"/>
      <c r="F96" s="269"/>
      <c r="G96" s="269"/>
      <c r="H96" s="271"/>
      <c r="I96" s="269"/>
      <c r="J96" s="236"/>
      <c r="K96" s="271"/>
      <c r="L96" s="110" t="s">
        <v>20</v>
      </c>
      <c r="M96" s="144" t="s">
        <v>29</v>
      </c>
      <c r="N96" s="147"/>
      <c r="O96" s="146"/>
      <c r="P96" s="261"/>
      <c r="Q96" s="263"/>
      <c r="R96" s="78"/>
      <c r="S96" s="47" t="str">
        <f>K95&amp;L96&amp;N96</f>
        <v>раскрыта с нарушениями1.2</v>
      </c>
      <c r="Y96" s="46"/>
      <c r="Z96" s="46"/>
      <c r="AA96" s="46"/>
      <c r="AB96" s="46"/>
      <c r="AC96" s="46"/>
      <c r="AD96" s="46"/>
      <c r="AE96" s="46"/>
      <c r="AF96" s="47"/>
    </row>
    <row r="97" spans="1:32" s="5" customFormat="1" ht="33.75">
      <c r="A97" s="4"/>
      <c r="B97" s="4"/>
      <c r="C97" s="109"/>
      <c r="D97" s="265"/>
      <c r="E97" s="267"/>
      <c r="F97" s="269"/>
      <c r="G97" s="269"/>
      <c r="H97" s="271"/>
      <c r="I97" s="269"/>
      <c r="J97" s="236"/>
      <c r="K97" s="271"/>
      <c r="L97" s="110" t="s">
        <v>21</v>
      </c>
      <c r="M97" s="144" t="s">
        <v>30</v>
      </c>
      <c r="N97" s="147" t="s">
        <v>335</v>
      </c>
      <c r="O97" s="146" t="s">
        <v>338</v>
      </c>
      <c r="P97" s="261"/>
      <c r="Q97" s="263"/>
      <c r="R97" s="78"/>
      <c r="S97" s="47" t="str">
        <f>K95&amp;L97&amp;N97</f>
        <v>раскрыта с нарушениями1.3a</v>
      </c>
      <c r="Y97" s="46"/>
      <c r="Z97" s="46"/>
      <c r="AA97" s="46"/>
      <c r="AB97" s="46"/>
      <c r="AC97" s="46"/>
      <c r="AD97" s="46"/>
      <c r="AE97" s="46"/>
      <c r="AF97" s="47"/>
    </row>
    <row r="98" spans="1:32" s="5" customFormat="1" ht="16.5">
      <c r="A98" s="4"/>
      <c r="B98" s="4"/>
      <c r="C98" s="109"/>
      <c r="D98" s="265"/>
      <c r="E98" s="267"/>
      <c r="F98" s="269"/>
      <c r="G98" s="269"/>
      <c r="H98" s="271"/>
      <c r="I98" s="269"/>
      <c r="J98" s="236"/>
      <c r="K98" s="271"/>
      <c r="L98" s="110" t="s">
        <v>22</v>
      </c>
      <c r="M98" s="144" t="s">
        <v>31</v>
      </c>
      <c r="N98" s="147"/>
      <c r="O98" s="146"/>
      <c r="P98" s="261"/>
      <c r="Q98" s="263"/>
      <c r="R98" s="78"/>
      <c r="S98" s="47" t="str">
        <f>K95&amp;L98&amp;N98</f>
        <v>раскрыта с нарушениями1.4</v>
      </c>
      <c r="Y98" s="46"/>
      <c r="Z98" s="46"/>
      <c r="AA98" s="46"/>
      <c r="AB98" s="46"/>
      <c r="AC98" s="46"/>
      <c r="AD98" s="46"/>
      <c r="AE98" s="46"/>
      <c r="AF98" s="47"/>
    </row>
    <row r="99" spans="1:32" s="5" customFormat="1" ht="22.5">
      <c r="A99" s="4"/>
      <c r="B99" s="4"/>
      <c r="C99" s="109"/>
      <c r="D99" s="265"/>
      <c r="E99" s="267"/>
      <c r="F99" s="269"/>
      <c r="G99" s="269"/>
      <c r="H99" s="271"/>
      <c r="I99" s="269"/>
      <c r="J99" s="236"/>
      <c r="K99" s="271"/>
      <c r="L99" s="110" t="s">
        <v>23</v>
      </c>
      <c r="M99" s="144" t="s">
        <v>32</v>
      </c>
      <c r="N99" s="147"/>
      <c r="O99" s="146"/>
      <c r="P99" s="261"/>
      <c r="Q99" s="263"/>
      <c r="R99" s="78"/>
      <c r="S99" s="47" t="str">
        <f>K95&amp;L99&amp;N99</f>
        <v>раскрыта с нарушениями1.5</v>
      </c>
      <c r="Y99" s="46"/>
      <c r="Z99" s="46"/>
      <c r="AA99" s="46"/>
      <c r="AB99" s="46"/>
      <c r="AC99" s="46"/>
      <c r="AD99" s="46"/>
      <c r="AE99" s="46"/>
      <c r="AF99" s="47"/>
    </row>
    <row r="100" spans="1:32" s="5" customFormat="1" ht="33.75">
      <c r="A100" s="4"/>
      <c r="B100" s="4"/>
      <c r="C100" s="109"/>
      <c r="D100" s="265"/>
      <c r="E100" s="267"/>
      <c r="F100" s="269"/>
      <c r="G100" s="269"/>
      <c r="H100" s="271"/>
      <c r="I100" s="269"/>
      <c r="J100" s="236"/>
      <c r="K100" s="271"/>
      <c r="L100" s="110" t="s">
        <v>24</v>
      </c>
      <c r="M100" s="144" t="s">
        <v>27</v>
      </c>
      <c r="N100" s="143"/>
      <c r="O100" s="145"/>
      <c r="P100" s="261"/>
      <c r="Q100" s="263"/>
      <c r="R100" s="78"/>
      <c r="S100" s="47" t="str">
        <f>K95&amp;L100&amp;N100</f>
        <v>раскрыта с нарушениями1.6</v>
      </c>
      <c r="Y100" s="46"/>
      <c r="Z100" s="46"/>
      <c r="AA100" s="46"/>
      <c r="AB100" s="46"/>
      <c r="AC100" s="46"/>
      <c r="AD100" s="46"/>
      <c r="AE100" s="46"/>
      <c r="AF100" s="47"/>
    </row>
    <row r="101" spans="1:32" s="5" customFormat="1" ht="16.5">
      <c r="A101" s="4"/>
      <c r="B101" s="4"/>
      <c r="C101" s="109"/>
      <c r="D101" s="265"/>
      <c r="E101" s="267"/>
      <c r="F101" s="269"/>
      <c r="G101" s="269"/>
      <c r="H101" s="271"/>
      <c r="I101" s="269"/>
      <c r="J101" s="236"/>
      <c r="K101" s="271"/>
      <c r="L101" s="110" t="s">
        <v>25</v>
      </c>
      <c r="M101" s="144" t="s">
        <v>33</v>
      </c>
      <c r="N101" s="147"/>
      <c r="O101" s="146"/>
      <c r="P101" s="261"/>
      <c r="Q101" s="263"/>
      <c r="R101" s="78"/>
      <c r="S101" s="47" t="str">
        <f>K95&amp;L101&amp;N101</f>
        <v>раскрыта с нарушениями1.7</v>
      </c>
      <c r="Y101" s="46"/>
      <c r="Z101" s="46"/>
      <c r="AA101" s="46"/>
      <c r="AB101" s="46"/>
      <c r="AC101" s="46"/>
      <c r="AD101" s="46"/>
      <c r="AE101" s="46"/>
      <c r="AF101" s="47"/>
    </row>
    <row r="102" spans="1:32" s="5" customFormat="1" ht="57">
      <c r="A102" s="4"/>
      <c r="B102" s="4"/>
      <c r="C102" s="109"/>
      <c r="D102" s="265"/>
      <c r="E102" s="267"/>
      <c r="F102" s="269"/>
      <c r="G102" s="269"/>
      <c r="H102" s="271"/>
      <c r="I102" s="269"/>
      <c r="J102" s="236"/>
      <c r="K102" s="271"/>
      <c r="L102" s="110" t="s">
        <v>26</v>
      </c>
      <c r="M102" s="144" t="s">
        <v>34</v>
      </c>
      <c r="N102" s="147"/>
      <c r="O102" s="146"/>
      <c r="P102" s="261"/>
      <c r="Q102" s="263"/>
      <c r="R102" s="78"/>
      <c r="S102" s="47" t="str">
        <f>K95&amp;L102&amp;N102</f>
        <v>раскрыта с нарушениями1.8</v>
      </c>
      <c r="Y102" s="46"/>
      <c r="Z102" s="46"/>
      <c r="AA102" s="46"/>
      <c r="AB102" s="46"/>
      <c r="AC102" s="46"/>
      <c r="AD102" s="46"/>
      <c r="AE102" s="46"/>
      <c r="AF102" s="47"/>
    </row>
    <row r="103" spans="1:32" s="5" customFormat="1" ht="22.5">
      <c r="A103" s="4"/>
      <c r="B103" s="4"/>
      <c r="C103" s="115" t="s">
        <v>192</v>
      </c>
      <c r="D103" s="264">
        <f>(ROW()-7)/8</f>
        <v>12</v>
      </c>
      <c r="E103" s="266" t="s">
        <v>258</v>
      </c>
      <c r="F103" s="268" t="s">
        <v>259</v>
      </c>
      <c r="G103" s="268" t="s">
        <v>221</v>
      </c>
      <c r="H103" s="270" t="s">
        <v>321</v>
      </c>
      <c r="I103" s="268"/>
      <c r="J103" s="272" t="str">
        <f>'Информация по стандартам'!$F$16</f>
        <v>Есть в наличии</v>
      </c>
      <c r="K103" s="270" t="s">
        <v>333</v>
      </c>
      <c r="L103" s="117" t="s">
        <v>19</v>
      </c>
      <c r="M103" s="142" t="s">
        <v>28</v>
      </c>
      <c r="N103" s="143"/>
      <c r="O103" s="145"/>
      <c r="P103" s="261"/>
      <c r="Q103" s="262"/>
      <c r="R103" s="78"/>
      <c r="S103" s="47" t="str">
        <f>K103&amp;L103&amp;N103</f>
        <v>раскрыта без нарушений1.1</v>
      </c>
      <c r="Y103" s="46"/>
      <c r="Z103" s="46"/>
      <c r="AA103" s="46"/>
      <c r="AB103" s="46"/>
      <c r="AC103" s="46"/>
      <c r="AD103" s="46"/>
      <c r="AE103" s="46"/>
      <c r="AF103" s="47"/>
    </row>
    <row r="104" spans="1:32" s="5" customFormat="1" ht="22.5">
      <c r="A104" s="4"/>
      <c r="B104" s="4"/>
      <c r="C104" s="120"/>
      <c r="D104" s="265"/>
      <c r="E104" s="267"/>
      <c r="F104" s="269"/>
      <c r="G104" s="269"/>
      <c r="H104" s="271"/>
      <c r="I104" s="269"/>
      <c r="J104" s="236"/>
      <c r="K104" s="271"/>
      <c r="L104" s="110" t="s">
        <v>20</v>
      </c>
      <c r="M104" s="144" t="s">
        <v>29</v>
      </c>
      <c r="N104" s="143"/>
      <c r="O104" s="145"/>
      <c r="P104" s="261"/>
      <c r="Q104" s="263"/>
      <c r="R104" s="78"/>
      <c r="S104" s="47" t="str">
        <f>K103&amp;L104&amp;N104</f>
        <v>раскрыта без нарушений1.2</v>
      </c>
      <c r="Y104" s="46"/>
      <c r="Z104" s="46"/>
      <c r="AA104" s="46"/>
      <c r="AB104" s="46"/>
      <c r="AC104" s="46"/>
      <c r="AD104" s="46"/>
      <c r="AE104" s="46"/>
      <c r="AF104" s="47"/>
    </row>
    <row r="105" spans="1:32" s="5" customFormat="1" ht="16.5">
      <c r="A105" s="4"/>
      <c r="B105" s="4"/>
      <c r="C105" s="109"/>
      <c r="D105" s="265"/>
      <c r="E105" s="267"/>
      <c r="F105" s="269"/>
      <c r="G105" s="269"/>
      <c r="H105" s="271"/>
      <c r="I105" s="269"/>
      <c r="J105" s="236"/>
      <c r="K105" s="271"/>
      <c r="L105" s="110" t="s">
        <v>21</v>
      </c>
      <c r="M105" s="144" t="s">
        <v>30</v>
      </c>
      <c r="N105" s="143"/>
      <c r="O105" s="145"/>
      <c r="P105" s="261"/>
      <c r="Q105" s="263"/>
      <c r="R105" s="78"/>
      <c r="S105" s="47" t="str">
        <f>K103&amp;L105&amp;N105</f>
        <v>раскрыта без нарушений1.3</v>
      </c>
      <c r="Y105" s="46"/>
      <c r="Z105" s="46"/>
      <c r="AA105" s="46"/>
      <c r="AB105" s="46"/>
      <c r="AC105" s="46"/>
      <c r="AD105" s="46"/>
      <c r="AE105" s="46"/>
      <c r="AF105" s="47"/>
    </row>
    <row r="106" spans="1:32" s="5" customFormat="1" ht="16.5">
      <c r="A106" s="4"/>
      <c r="B106" s="4"/>
      <c r="C106" s="109"/>
      <c r="D106" s="265"/>
      <c r="E106" s="267"/>
      <c r="F106" s="269"/>
      <c r="G106" s="269"/>
      <c r="H106" s="271"/>
      <c r="I106" s="269"/>
      <c r="J106" s="236"/>
      <c r="K106" s="271"/>
      <c r="L106" s="110" t="s">
        <v>22</v>
      </c>
      <c r="M106" s="144" t="s">
        <v>31</v>
      </c>
      <c r="N106" s="143"/>
      <c r="O106" s="145"/>
      <c r="P106" s="261"/>
      <c r="Q106" s="263"/>
      <c r="R106" s="78"/>
      <c r="S106" s="47" t="str">
        <f>K103&amp;L106&amp;N106</f>
        <v>раскрыта без нарушений1.4</v>
      </c>
      <c r="Y106" s="46"/>
      <c r="Z106" s="46"/>
      <c r="AA106" s="46"/>
      <c r="AB106" s="46"/>
      <c r="AC106" s="46"/>
      <c r="AD106" s="46"/>
      <c r="AE106" s="46"/>
      <c r="AF106" s="47"/>
    </row>
    <row r="107" spans="1:32" s="5" customFormat="1" ht="22.5">
      <c r="A107" s="4"/>
      <c r="B107" s="4"/>
      <c r="C107" s="109"/>
      <c r="D107" s="265"/>
      <c r="E107" s="267"/>
      <c r="F107" s="269"/>
      <c r="G107" s="269"/>
      <c r="H107" s="271"/>
      <c r="I107" s="269"/>
      <c r="J107" s="236"/>
      <c r="K107" s="271"/>
      <c r="L107" s="110" t="s">
        <v>23</v>
      </c>
      <c r="M107" s="144" t="s">
        <v>32</v>
      </c>
      <c r="N107" s="143"/>
      <c r="O107" s="145"/>
      <c r="P107" s="261"/>
      <c r="Q107" s="263"/>
      <c r="R107" s="78"/>
      <c r="S107" s="47" t="str">
        <f>K103&amp;L107&amp;N107</f>
        <v>раскрыта без нарушений1.5</v>
      </c>
      <c r="Y107" s="46"/>
      <c r="Z107" s="46"/>
      <c r="AA107" s="46"/>
      <c r="AB107" s="46"/>
      <c r="AC107" s="46"/>
      <c r="AD107" s="46"/>
      <c r="AE107" s="46"/>
      <c r="AF107" s="47"/>
    </row>
    <row r="108" spans="1:32" s="5" customFormat="1" ht="33.75">
      <c r="A108" s="4"/>
      <c r="B108" s="4"/>
      <c r="C108" s="109"/>
      <c r="D108" s="265"/>
      <c r="E108" s="267"/>
      <c r="F108" s="269"/>
      <c r="G108" s="269"/>
      <c r="H108" s="271"/>
      <c r="I108" s="269"/>
      <c r="J108" s="236"/>
      <c r="K108" s="271"/>
      <c r="L108" s="110" t="s">
        <v>24</v>
      </c>
      <c r="M108" s="144" t="s">
        <v>27</v>
      </c>
      <c r="N108" s="143"/>
      <c r="O108" s="145"/>
      <c r="P108" s="261"/>
      <c r="Q108" s="263"/>
      <c r="R108" s="78"/>
      <c r="S108" s="47" t="str">
        <f>K103&amp;L108&amp;N108</f>
        <v>раскрыта без нарушений1.6</v>
      </c>
      <c r="Y108" s="46"/>
      <c r="Z108" s="46"/>
      <c r="AA108" s="46"/>
      <c r="AB108" s="46"/>
      <c r="AC108" s="46"/>
      <c r="AD108" s="46"/>
      <c r="AE108" s="46"/>
      <c r="AF108" s="47"/>
    </row>
    <row r="109" spans="1:32" s="5" customFormat="1" ht="16.5">
      <c r="A109" s="4"/>
      <c r="B109" s="4"/>
      <c r="C109" s="109"/>
      <c r="D109" s="265"/>
      <c r="E109" s="267"/>
      <c r="F109" s="269"/>
      <c r="G109" s="269"/>
      <c r="H109" s="271"/>
      <c r="I109" s="269"/>
      <c r="J109" s="236"/>
      <c r="K109" s="271"/>
      <c r="L109" s="110" t="s">
        <v>25</v>
      </c>
      <c r="M109" s="144" t="s">
        <v>33</v>
      </c>
      <c r="N109" s="143"/>
      <c r="O109" s="145"/>
      <c r="P109" s="261"/>
      <c r="Q109" s="263"/>
      <c r="R109" s="78"/>
      <c r="S109" s="47" t="str">
        <f>K103&amp;L109&amp;N109</f>
        <v>раскрыта без нарушений1.7</v>
      </c>
      <c r="Y109" s="46"/>
      <c r="Z109" s="46"/>
      <c r="AA109" s="46"/>
      <c r="AB109" s="46"/>
      <c r="AC109" s="46"/>
      <c r="AD109" s="46"/>
      <c r="AE109" s="46"/>
      <c r="AF109" s="47"/>
    </row>
    <row r="110" spans="1:32" s="5" customFormat="1" ht="57">
      <c r="A110" s="4"/>
      <c r="B110" s="4"/>
      <c r="C110" s="109"/>
      <c r="D110" s="265"/>
      <c r="E110" s="267"/>
      <c r="F110" s="269"/>
      <c r="G110" s="269"/>
      <c r="H110" s="271"/>
      <c r="I110" s="269"/>
      <c r="J110" s="236"/>
      <c r="K110" s="271"/>
      <c r="L110" s="110" t="s">
        <v>26</v>
      </c>
      <c r="M110" s="144" t="s">
        <v>34</v>
      </c>
      <c r="N110" s="143"/>
      <c r="O110" s="145"/>
      <c r="P110" s="261"/>
      <c r="Q110" s="263"/>
      <c r="R110" s="78"/>
      <c r="S110" s="47" t="str">
        <f>K103&amp;L110&amp;N110</f>
        <v>раскрыта без нарушений1.8</v>
      </c>
      <c r="Y110" s="46"/>
      <c r="Z110" s="46"/>
      <c r="AA110" s="46"/>
      <c r="AB110" s="46"/>
      <c r="AC110" s="46"/>
      <c r="AD110" s="46"/>
      <c r="AE110" s="46"/>
      <c r="AF110" s="47"/>
    </row>
    <row r="111" spans="1:32" s="5" customFormat="1" ht="22.5">
      <c r="A111" s="4"/>
      <c r="B111" s="4"/>
      <c r="C111" s="115" t="s">
        <v>192</v>
      </c>
      <c r="D111" s="264">
        <f>(ROW()-7)/8</f>
        <v>13</v>
      </c>
      <c r="E111" s="266" t="s">
        <v>260</v>
      </c>
      <c r="F111" s="268" t="s">
        <v>261</v>
      </c>
      <c r="G111" s="268" t="s">
        <v>221</v>
      </c>
      <c r="H111" s="270" t="s">
        <v>321</v>
      </c>
      <c r="I111" s="268"/>
      <c r="J111" s="272" t="str">
        <f>'Информация по стандартам'!$F$16</f>
        <v>Есть в наличии</v>
      </c>
      <c r="K111" s="270" t="s">
        <v>333</v>
      </c>
      <c r="L111" s="117" t="s">
        <v>19</v>
      </c>
      <c r="M111" s="142" t="s">
        <v>28</v>
      </c>
      <c r="N111" s="143"/>
      <c r="O111" s="145"/>
      <c r="P111" s="261"/>
      <c r="Q111" s="262"/>
      <c r="R111" s="78"/>
      <c r="S111" s="47" t="str">
        <f>K111&amp;L111&amp;N111</f>
        <v>раскрыта без нарушений1.1</v>
      </c>
      <c r="Y111" s="46"/>
      <c r="Z111" s="46"/>
      <c r="AA111" s="46"/>
      <c r="AB111" s="46"/>
      <c r="AC111" s="46"/>
      <c r="AD111" s="46"/>
      <c r="AE111" s="46"/>
      <c r="AF111" s="47"/>
    </row>
    <row r="112" spans="1:32" s="5" customFormat="1" ht="22.5">
      <c r="A112" s="4"/>
      <c r="B112" s="4"/>
      <c r="C112" s="120"/>
      <c r="D112" s="265"/>
      <c r="E112" s="267"/>
      <c r="F112" s="269"/>
      <c r="G112" s="269"/>
      <c r="H112" s="271"/>
      <c r="I112" s="269"/>
      <c r="J112" s="236"/>
      <c r="K112" s="271"/>
      <c r="L112" s="110" t="s">
        <v>20</v>
      </c>
      <c r="M112" s="144" t="s">
        <v>29</v>
      </c>
      <c r="N112" s="143"/>
      <c r="O112" s="145"/>
      <c r="P112" s="261"/>
      <c r="Q112" s="263"/>
      <c r="R112" s="78"/>
      <c r="S112" s="47" t="str">
        <f>K111&amp;L112&amp;N112</f>
        <v>раскрыта без нарушений1.2</v>
      </c>
      <c r="Y112" s="46"/>
      <c r="Z112" s="46"/>
      <c r="AA112" s="46"/>
      <c r="AB112" s="46"/>
      <c r="AC112" s="46"/>
      <c r="AD112" s="46"/>
      <c r="AE112" s="46"/>
      <c r="AF112" s="47"/>
    </row>
    <row r="113" spans="1:32" s="5" customFormat="1" ht="16.5">
      <c r="A113" s="4"/>
      <c r="B113" s="4"/>
      <c r="C113" s="109"/>
      <c r="D113" s="265"/>
      <c r="E113" s="267"/>
      <c r="F113" s="269"/>
      <c r="G113" s="269"/>
      <c r="H113" s="271"/>
      <c r="I113" s="269"/>
      <c r="J113" s="236"/>
      <c r="K113" s="271"/>
      <c r="L113" s="110" t="s">
        <v>21</v>
      </c>
      <c r="M113" s="144" t="s">
        <v>30</v>
      </c>
      <c r="N113" s="143"/>
      <c r="O113" s="145"/>
      <c r="P113" s="261"/>
      <c r="Q113" s="263"/>
      <c r="R113" s="78"/>
      <c r="S113" s="47" t="str">
        <f>K111&amp;L113&amp;N113</f>
        <v>раскрыта без нарушений1.3</v>
      </c>
      <c r="Y113" s="46"/>
      <c r="Z113" s="46"/>
      <c r="AA113" s="46"/>
      <c r="AB113" s="46"/>
      <c r="AC113" s="46"/>
      <c r="AD113" s="46"/>
      <c r="AE113" s="46"/>
      <c r="AF113" s="47"/>
    </row>
    <row r="114" spans="1:32" s="5" customFormat="1" ht="16.5">
      <c r="A114" s="4"/>
      <c r="B114" s="4"/>
      <c r="C114" s="109"/>
      <c r="D114" s="265"/>
      <c r="E114" s="267"/>
      <c r="F114" s="269"/>
      <c r="G114" s="269"/>
      <c r="H114" s="271"/>
      <c r="I114" s="269"/>
      <c r="J114" s="236"/>
      <c r="K114" s="271"/>
      <c r="L114" s="110" t="s">
        <v>22</v>
      </c>
      <c r="M114" s="144" t="s">
        <v>31</v>
      </c>
      <c r="N114" s="143"/>
      <c r="O114" s="145"/>
      <c r="P114" s="261"/>
      <c r="Q114" s="263"/>
      <c r="R114" s="78"/>
      <c r="S114" s="47" t="str">
        <f>K111&amp;L114&amp;N114</f>
        <v>раскрыта без нарушений1.4</v>
      </c>
      <c r="Y114" s="46"/>
      <c r="Z114" s="46"/>
      <c r="AA114" s="46"/>
      <c r="AB114" s="46"/>
      <c r="AC114" s="46"/>
      <c r="AD114" s="46"/>
      <c r="AE114" s="46"/>
      <c r="AF114" s="47"/>
    </row>
    <row r="115" spans="1:32" s="5" customFormat="1" ht="22.5">
      <c r="A115" s="4"/>
      <c r="B115" s="4"/>
      <c r="C115" s="109"/>
      <c r="D115" s="265"/>
      <c r="E115" s="267"/>
      <c r="F115" s="269"/>
      <c r="G115" s="269"/>
      <c r="H115" s="271"/>
      <c r="I115" s="269"/>
      <c r="J115" s="236"/>
      <c r="K115" s="271"/>
      <c r="L115" s="110" t="s">
        <v>23</v>
      </c>
      <c r="M115" s="144" t="s">
        <v>32</v>
      </c>
      <c r="N115" s="143"/>
      <c r="O115" s="145"/>
      <c r="P115" s="261"/>
      <c r="Q115" s="263"/>
      <c r="R115" s="78"/>
      <c r="S115" s="47" t="str">
        <f>K111&amp;L115&amp;N115</f>
        <v>раскрыта без нарушений1.5</v>
      </c>
      <c r="Y115" s="46"/>
      <c r="Z115" s="46"/>
      <c r="AA115" s="46"/>
      <c r="AB115" s="46"/>
      <c r="AC115" s="46"/>
      <c r="AD115" s="46"/>
      <c r="AE115" s="46"/>
      <c r="AF115" s="47"/>
    </row>
    <row r="116" spans="1:32" s="5" customFormat="1" ht="33.75">
      <c r="A116" s="4"/>
      <c r="B116" s="4"/>
      <c r="C116" s="109"/>
      <c r="D116" s="265"/>
      <c r="E116" s="267"/>
      <c r="F116" s="269"/>
      <c r="G116" s="269"/>
      <c r="H116" s="271"/>
      <c r="I116" s="269"/>
      <c r="J116" s="236"/>
      <c r="K116" s="271"/>
      <c r="L116" s="110" t="s">
        <v>24</v>
      </c>
      <c r="M116" s="144" t="s">
        <v>27</v>
      </c>
      <c r="N116" s="143"/>
      <c r="O116" s="145"/>
      <c r="P116" s="261"/>
      <c r="Q116" s="263"/>
      <c r="R116" s="78"/>
      <c r="S116" s="47" t="str">
        <f>K111&amp;L116&amp;N116</f>
        <v>раскрыта без нарушений1.6</v>
      </c>
      <c r="Y116" s="46"/>
      <c r="Z116" s="46"/>
      <c r="AA116" s="46"/>
      <c r="AB116" s="46"/>
      <c r="AC116" s="46"/>
      <c r="AD116" s="46"/>
      <c r="AE116" s="46"/>
      <c r="AF116" s="47"/>
    </row>
    <row r="117" spans="1:32" s="5" customFormat="1" ht="16.5">
      <c r="A117" s="4"/>
      <c r="B117" s="4"/>
      <c r="C117" s="109"/>
      <c r="D117" s="265"/>
      <c r="E117" s="267"/>
      <c r="F117" s="269"/>
      <c r="G117" s="269"/>
      <c r="H117" s="271"/>
      <c r="I117" s="269"/>
      <c r="J117" s="236"/>
      <c r="K117" s="271"/>
      <c r="L117" s="110" t="s">
        <v>25</v>
      </c>
      <c r="M117" s="144" t="s">
        <v>33</v>
      </c>
      <c r="N117" s="143"/>
      <c r="O117" s="145"/>
      <c r="P117" s="261"/>
      <c r="Q117" s="263"/>
      <c r="R117" s="78"/>
      <c r="S117" s="47" t="str">
        <f>K111&amp;L117&amp;N117</f>
        <v>раскрыта без нарушений1.7</v>
      </c>
      <c r="Y117" s="46"/>
      <c r="Z117" s="46"/>
      <c r="AA117" s="46"/>
      <c r="AB117" s="46"/>
      <c r="AC117" s="46"/>
      <c r="AD117" s="46"/>
      <c r="AE117" s="46"/>
      <c r="AF117" s="47"/>
    </row>
    <row r="118" spans="1:32" s="5" customFormat="1" ht="57">
      <c r="A118" s="4"/>
      <c r="B118" s="4"/>
      <c r="C118" s="109"/>
      <c r="D118" s="265"/>
      <c r="E118" s="267"/>
      <c r="F118" s="269"/>
      <c r="G118" s="269"/>
      <c r="H118" s="271"/>
      <c r="I118" s="269"/>
      <c r="J118" s="236"/>
      <c r="K118" s="271"/>
      <c r="L118" s="110" t="s">
        <v>26</v>
      </c>
      <c r="M118" s="144" t="s">
        <v>34</v>
      </c>
      <c r="N118" s="143"/>
      <c r="O118" s="145"/>
      <c r="P118" s="261"/>
      <c r="Q118" s="263"/>
      <c r="R118" s="78"/>
      <c r="S118" s="47" t="str">
        <f>K111&amp;L118&amp;N118</f>
        <v>раскрыта без нарушений1.8</v>
      </c>
      <c r="Y118" s="46"/>
      <c r="Z118" s="46"/>
      <c r="AA118" s="46"/>
      <c r="AB118" s="46"/>
      <c r="AC118" s="46"/>
      <c r="AD118" s="46"/>
      <c r="AE118" s="46"/>
      <c r="AF118" s="47"/>
    </row>
    <row r="119" spans="3:18" ht="12" thickBot="1">
      <c r="C119" s="131"/>
      <c r="D119" s="111"/>
      <c r="E119" s="119" t="s">
        <v>193</v>
      </c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3"/>
      <c r="R119" s="78"/>
    </row>
    <row r="120" spans="3:18" ht="11.25"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14"/>
    </row>
    <row r="122" spans="10:17" ht="11.25">
      <c r="J122" s="134"/>
      <c r="K122" s="134"/>
      <c r="L122" s="134"/>
      <c r="M122" s="134"/>
      <c r="N122" s="134"/>
      <c r="O122" s="134"/>
      <c r="P122" s="134"/>
      <c r="Q122" s="134"/>
    </row>
    <row r="123" spans="10:17" ht="11.25">
      <c r="J123" s="134"/>
      <c r="K123" s="134"/>
      <c r="L123" s="134"/>
      <c r="M123" s="134"/>
      <c r="N123" s="134"/>
      <c r="O123" s="134"/>
      <c r="P123" s="134"/>
      <c r="Q123" s="134"/>
    </row>
    <row r="124" spans="10:17" ht="11.25">
      <c r="J124" s="134"/>
      <c r="K124" s="134"/>
      <c r="L124" s="134"/>
      <c r="M124" s="134"/>
      <c r="N124" s="134"/>
      <c r="O124" s="134"/>
      <c r="P124" s="134"/>
      <c r="Q124" s="134"/>
    </row>
    <row r="125" spans="10:17" ht="11.25">
      <c r="J125" s="134"/>
      <c r="K125" s="134"/>
      <c r="L125" s="134"/>
      <c r="M125" s="134"/>
      <c r="N125" s="134"/>
      <c r="O125" s="134"/>
      <c r="P125" s="134"/>
      <c r="Q125" s="134"/>
    </row>
    <row r="126" spans="10:17" ht="11.25">
      <c r="J126" s="134"/>
      <c r="K126" s="134"/>
      <c r="L126" s="134"/>
      <c r="M126" s="134"/>
      <c r="N126" s="134"/>
      <c r="O126" s="134"/>
      <c r="P126" s="134"/>
      <c r="Q126" s="134"/>
    </row>
    <row r="127" spans="10:17" ht="11.25">
      <c r="J127" s="134"/>
      <c r="K127" s="134"/>
      <c r="L127" s="134"/>
      <c r="M127" s="134"/>
      <c r="N127" s="134"/>
      <c r="O127" s="134"/>
      <c r="P127" s="134"/>
      <c r="Q127" s="134"/>
    </row>
    <row r="128" spans="10:17" ht="11.25">
      <c r="J128" s="134"/>
      <c r="K128" s="134"/>
      <c r="L128" s="134"/>
      <c r="M128" s="134"/>
      <c r="N128" s="134"/>
      <c r="O128" s="134"/>
      <c r="P128" s="134"/>
      <c r="Q128" s="134"/>
    </row>
    <row r="129" spans="10:17" ht="11.25">
      <c r="J129" s="134"/>
      <c r="K129" s="134"/>
      <c r="L129" s="134"/>
      <c r="M129" s="134"/>
      <c r="N129" s="134"/>
      <c r="O129" s="134"/>
      <c r="P129" s="134"/>
      <c r="Q129" s="134"/>
    </row>
    <row r="130" spans="10:17" ht="11.25">
      <c r="J130" s="134"/>
      <c r="K130" s="134"/>
      <c r="L130" s="134"/>
      <c r="M130" s="134"/>
      <c r="N130" s="134"/>
      <c r="O130" s="134"/>
      <c r="P130" s="134"/>
      <c r="Q130" s="134"/>
    </row>
    <row r="131" spans="10:17" ht="11.25">
      <c r="J131" s="134"/>
      <c r="K131" s="134"/>
      <c r="L131" s="134"/>
      <c r="M131" s="134"/>
      <c r="N131" s="134"/>
      <c r="O131" s="134"/>
      <c r="P131" s="134"/>
      <c r="Q131" s="134"/>
    </row>
    <row r="132" spans="10:17" ht="11.25">
      <c r="J132" s="134"/>
      <c r="K132" s="134"/>
      <c r="L132" s="134"/>
      <c r="M132" s="134"/>
      <c r="N132" s="134"/>
      <c r="O132" s="134"/>
      <c r="P132" s="134"/>
      <c r="Q132" s="134"/>
    </row>
    <row r="133" spans="10:17" ht="11.25">
      <c r="J133" s="134"/>
      <c r="K133" s="134"/>
      <c r="L133" s="134"/>
      <c r="M133" s="134"/>
      <c r="N133" s="134"/>
      <c r="O133" s="134"/>
      <c r="P133" s="134"/>
      <c r="Q133" s="134"/>
    </row>
    <row r="134" spans="10:17" ht="11.25">
      <c r="J134" s="134"/>
      <c r="K134" s="134"/>
      <c r="L134" s="134"/>
      <c r="M134" s="134"/>
      <c r="N134" s="134"/>
      <c r="O134" s="134"/>
      <c r="P134" s="134"/>
      <c r="Q134" s="134"/>
    </row>
    <row r="135" spans="10:17" ht="11.25">
      <c r="J135" s="134"/>
      <c r="K135" s="134"/>
      <c r="L135" s="134"/>
      <c r="M135" s="134"/>
      <c r="N135" s="134"/>
      <c r="O135" s="134"/>
      <c r="P135" s="134"/>
      <c r="Q135" s="134"/>
    </row>
    <row r="136" spans="10:17" ht="11.25">
      <c r="J136" s="134"/>
      <c r="K136" s="134"/>
      <c r="L136" s="134"/>
      <c r="M136" s="134"/>
      <c r="N136" s="134"/>
      <c r="O136" s="134"/>
      <c r="P136" s="134"/>
      <c r="Q136" s="134"/>
    </row>
    <row r="137" spans="10:17" ht="11.25">
      <c r="J137" s="134"/>
      <c r="K137" s="134"/>
      <c r="L137" s="134"/>
      <c r="M137" s="134"/>
      <c r="N137" s="134"/>
      <c r="O137" s="134"/>
      <c r="P137" s="134"/>
      <c r="Q137" s="134"/>
    </row>
    <row r="138" spans="10:17" ht="11.25">
      <c r="J138" s="134"/>
      <c r="K138" s="134"/>
      <c r="L138" s="134"/>
      <c r="M138" s="134"/>
      <c r="N138" s="134"/>
      <c r="O138" s="134"/>
      <c r="P138" s="134"/>
      <c r="Q138" s="134"/>
    </row>
  </sheetData>
  <sheetProtection password="FA9C" sheet="1" scenarios="1" formatColumns="0" formatRows="0"/>
  <mergeCells count="146">
    <mergeCell ref="Q11:Q13"/>
    <mergeCell ref="P11:P13"/>
    <mergeCell ref="L11:M13"/>
    <mergeCell ref="N11:N13"/>
    <mergeCell ref="D11:D13"/>
    <mergeCell ref="F10:G10"/>
    <mergeCell ref="J11:J13"/>
    <mergeCell ref="L14:M14"/>
    <mergeCell ref="O11:O13"/>
    <mergeCell ref="K11:K13"/>
    <mergeCell ref="D15:D22"/>
    <mergeCell ref="E15:E22"/>
    <mergeCell ref="F15:F22"/>
    <mergeCell ref="G15:G22"/>
    <mergeCell ref="I11:I13"/>
    <mergeCell ref="D9:Q9"/>
    <mergeCell ref="E11:E13"/>
    <mergeCell ref="F11:F13"/>
    <mergeCell ref="G11:G13"/>
    <mergeCell ref="H11:H13"/>
    <mergeCell ref="J23:J30"/>
    <mergeCell ref="K23:K30"/>
    <mergeCell ref="H15:H22"/>
    <mergeCell ref="I15:I22"/>
    <mergeCell ref="J15:J22"/>
    <mergeCell ref="K15:K22"/>
    <mergeCell ref="P23:P30"/>
    <mergeCell ref="Q23:Q30"/>
    <mergeCell ref="P15:P22"/>
    <mergeCell ref="Q15:Q22"/>
    <mergeCell ref="D23:D30"/>
    <mergeCell ref="E23:E30"/>
    <mergeCell ref="F23:F30"/>
    <mergeCell ref="G23:G30"/>
    <mergeCell ref="H23:H30"/>
    <mergeCell ref="I23:I30"/>
    <mergeCell ref="P31:P38"/>
    <mergeCell ref="Q31:Q38"/>
    <mergeCell ref="D31:D38"/>
    <mergeCell ref="E31:E38"/>
    <mergeCell ref="F31:F38"/>
    <mergeCell ref="G31:G38"/>
    <mergeCell ref="H31:H38"/>
    <mergeCell ref="I31:I38"/>
    <mergeCell ref="J31:J38"/>
    <mergeCell ref="K31:K38"/>
    <mergeCell ref="J47:J54"/>
    <mergeCell ref="K47:K54"/>
    <mergeCell ref="D39:D46"/>
    <mergeCell ref="E39:E46"/>
    <mergeCell ref="F39:F46"/>
    <mergeCell ref="G39:G46"/>
    <mergeCell ref="H39:H46"/>
    <mergeCell ref="I39:I46"/>
    <mergeCell ref="J39:J46"/>
    <mergeCell ref="K39:K46"/>
    <mergeCell ref="J55:J62"/>
    <mergeCell ref="K55:K62"/>
    <mergeCell ref="P39:P46"/>
    <mergeCell ref="Q39:Q46"/>
    <mergeCell ref="D47:D54"/>
    <mergeCell ref="E47:E54"/>
    <mergeCell ref="F47:F54"/>
    <mergeCell ref="G47:G54"/>
    <mergeCell ref="H47:H54"/>
    <mergeCell ref="I47:I54"/>
    <mergeCell ref="J63:J70"/>
    <mergeCell ref="K63:K70"/>
    <mergeCell ref="P47:P54"/>
    <mergeCell ref="Q47:Q54"/>
    <mergeCell ref="D55:D62"/>
    <mergeCell ref="E55:E62"/>
    <mergeCell ref="F55:F62"/>
    <mergeCell ref="G55:G62"/>
    <mergeCell ref="H55:H62"/>
    <mergeCell ref="I55:I62"/>
    <mergeCell ref="J71:J78"/>
    <mergeCell ref="K71:K78"/>
    <mergeCell ref="P55:P62"/>
    <mergeCell ref="Q55:Q62"/>
    <mergeCell ref="D63:D70"/>
    <mergeCell ref="E63:E70"/>
    <mergeCell ref="F63:F70"/>
    <mergeCell ref="G63:G70"/>
    <mergeCell ref="H63:H70"/>
    <mergeCell ref="I63:I70"/>
    <mergeCell ref="P71:P78"/>
    <mergeCell ref="Q71:Q78"/>
    <mergeCell ref="P63:P70"/>
    <mergeCell ref="Q63:Q70"/>
    <mergeCell ref="D71:D78"/>
    <mergeCell ref="E71:E78"/>
    <mergeCell ref="F71:F78"/>
    <mergeCell ref="G71:G78"/>
    <mergeCell ref="H71:H78"/>
    <mergeCell ref="I71:I78"/>
    <mergeCell ref="J87:J94"/>
    <mergeCell ref="K87:K94"/>
    <mergeCell ref="D79:D86"/>
    <mergeCell ref="E79:E86"/>
    <mergeCell ref="F79:F86"/>
    <mergeCell ref="G79:G86"/>
    <mergeCell ref="H79:H86"/>
    <mergeCell ref="I79:I86"/>
    <mergeCell ref="J79:J86"/>
    <mergeCell ref="K79:K86"/>
    <mergeCell ref="J95:J102"/>
    <mergeCell ref="K95:K102"/>
    <mergeCell ref="P79:P86"/>
    <mergeCell ref="Q79:Q86"/>
    <mergeCell ref="D87:D94"/>
    <mergeCell ref="E87:E94"/>
    <mergeCell ref="F87:F94"/>
    <mergeCell ref="G87:G94"/>
    <mergeCell ref="H87:H94"/>
    <mergeCell ref="I87:I94"/>
    <mergeCell ref="J103:J110"/>
    <mergeCell ref="K103:K110"/>
    <mergeCell ref="P87:P94"/>
    <mergeCell ref="Q87:Q94"/>
    <mergeCell ref="D95:D102"/>
    <mergeCell ref="E95:E102"/>
    <mergeCell ref="F95:F102"/>
    <mergeCell ref="G95:G102"/>
    <mergeCell ref="H95:H102"/>
    <mergeCell ref="I95:I102"/>
    <mergeCell ref="J111:J118"/>
    <mergeCell ref="K111:K118"/>
    <mergeCell ref="P95:P102"/>
    <mergeCell ref="Q95:Q102"/>
    <mergeCell ref="D103:D110"/>
    <mergeCell ref="E103:E110"/>
    <mergeCell ref="F103:F110"/>
    <mergeCell ref="G103:G110"/>
    <mergeCell ref="H103:H110"/>
    <mergeCell ref="I103:I110"/>
    <mergeCell ref="P111:P118"/>
    <mergeCell ref="Q111:Q118"/>
    <mergeCell ref="P103:P110"/>
    <mergeCell ref="Q103:Q110"/>
    <mergeCell ref="D111:D118"/>
    <mergeCell ref="E111:E118"/>
    <mergeCell ref="F111:F118"/>
    <mergeCell ref="G111:G118"/>
    <mergeCell ref="H111:H118"/>
    <mergeCell ref="I111:I118"/>
  </mergeCells>
  <dataValidations count="3">
    <dataValidation type="list" allowBlank="1" showInputMessage="1" showErrorMessage="1" sqref="H15:H118">
      <formula1>"да,нет"</formula1>
    </dataValidation>
    <dataValidation type="textLength" allowBlank="1" showInputMessage="1" showErrorMessage="1" errorTitle="Внимание" error="Длина поля ограничена 300 символами!" sqref="Q15:Q118">
      <formula1>0</formula1>
      <formula2>300</formula2>
    </dataValidation>
    <dataValidation type="list" allowBlank="1" showInputMessage="1" showErrorMessage="1" errorTitle="Внимание" error="Допускается ввод только целых чисел!" sqref="K15:K118">
      <formula1>"раскрыта без нарушений, раскрыта с нарушениями, не раскрыта"</formula1>
    </dataValidation>
  </dataValidations>
  <hyperlinks>
    <hyperlink ref="E119" location="ТС!A1" tooltip="Добавить организацию" display="Добавить организацию"/>
    <hyperlink ref="C15" location="ТС!A1" tooltip="Удалить организацию" display="Удалить организацию"/>
    <hyperlink ref="C23" location="ТС!A1" tooltip="Удалить организацию" display="Удалить организацию"/>
    <hyperlink ref="C31" location="ТС!A1" tooltip="Удалить организацию" display="Удалить организацию"/>
    <hyperlink ref="C39" location="ТС!A1" tooltip="Удалить организацию" display="Удалить организацию"/>
    <hyperlink ref="C47" location="ТС!A1" tooltip="Удалить организацию" display="Удалить организацию"/>
    <hyperlink ref="C55" location="ТС!A1" tooltip="Удалить организацию" display="Удалить организацию"/>
    <hyperlink ref="C63" location="ТС!A1" tooltip="Удалить организацию" display="Удалить организацию"/>
    <hyperlink ref="C71" location="ТС!A1" tooltip="Удалить организацию" display="Удалить организацию"/>
    <hyperlink ref="C79" location="ТС!A1" tooltip="Удалить организацию" display="Удалить организацию"/>
    <hyperlink ref="C87" location="ТС!A1" tooltip="Удалить организацию" display="Удалить организацию"/>
    <hyperlink ref="C95" location="ТС!A1" tooltip="Удалить организацию" display="Удалить организацию"/>
    <hyperlink ref="C103" location="ТС!A1" tooltip="Удалить организацию" display="Удалить организацию"/>
    <hyperlink ref="C111" location="ТС!A1" tooltip="Удалить организацию" display="Удалить организацию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C7:R34"/>
  <sheetViews>
    <sheetView showGridLines="0" zoomScalePageLayoutView="0" workbookViewId="0" topLeftCell="C7">
      <pane xSplit="7" ySplit="8" topLeftCell="J15" activePane="bottomRight" state="frozen"/>
      <selection pane="topLeft" activeCell="C7" sqref="C7"/>
      <selection pane="topRight" activeCell="K7" sqref="K7"/>
      <selection pane="bottomLeft" activeCell="C15" sqref="C15"/>
      <selection pane="bottomRight" activeCell="E15" sqref="E15"/>
    </sheetView>
  </sheetViews>
  <sheetFormatPr defaultColWidth="9.140625" defaultRowHeight="11.25"/>
  <cols>
    <col min="1" max="2" width="0" style="31" hidden="1" customWidth="1"/>
    <col min="3" max="3" width="16.28125" style="130" customWidth="1"/>
    <col min="4" max="4" width="6.7109375" style="31" customWidth="1"/>
    <col min="5" max="5" width="18.00390625" style="31" customWidth="1"/>
    <col min="6" max="7" width="13.7109375" style="31" customWidth="1"/>
    <col min="8" max="8" width="9.28125" style="31" customWidth="1"/>
    <col min="9" max="9" width="16.57421875" style="31" customWidth="1"/>
    <col min="10" max="10" width="15.00390625" style="31" customWidth="1"/>
    <col min="11" max="11" width="13.421875" style="31" customWidth="1"/>
    <col min="12" max="12" width="4.57421875" style="31" customWidth="1"/>
    <col min="13" max="13" width="65.57421875" style="31" customWidth="1"/>
    <col min="14" max="14" width="15.28125" style="31" customWidth="1"/>
    <col min="15" max="15" width="18.140625" style="31" customWidth="1"/>
    <col min="16" max="16" width="16.57421875" style="31" customWidth="1"/>
    <col min="17" max="17" width="18.421875" style="31" customWidth="1"/>
    <col min="18" max="18" width="9.140625" style="31" customWidth="1"/>
    <col min="19" max="19" width="0" style="31" hidden="1" customWidth="1"/>
    <col min="20" max="16384" width="9.140625" style="3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G7" s="4"/>
    </row>
    <row r="8" spans="3:18" s="70" customFormat="1" ht="11.25">
      <c r="C8" s="108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</row>
    <row r="9" spans="3:18" s="70" customFormat="1" ht="39" customHeight="1">
      <c r="C9" s="109"/>
      <c r="D9" s="258" t="s">
        <v>211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60"/>
      <c r="R9" s="75"/>
    </row>
    <row r="10" spans="3:18" s="70" customFormat="1" ht="39.75" customHeight="1" thickBot="1">
      <c r="C10" s="109"/>
      <c r="D10" s="76"/>
      <c r="E10" s="76"/>
      <c r="F10" s="275" t="s">
        <v>6</v>
      </c>
      <c r="G10" s="2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5"/>
    </row>
    <row r="11" spans="3:18" s="70" customFormat="1" ht="30.75" customHeight="1">
      <c r="C11" s="109"/>
      <c r="D11" s="273" t="s">
        <v>65</v>
      </c>
      <c r="E11" s="222" t="s">
        <v>194</v>
      </c>
      <c r="F11" s="222" t="s">
        <v>178</v>
      </c>
      <c r="G11" s="222" t="s">
        <v>179</v>
      </c>
      <c r="H11" s="222" t="s">
        <v>180</v>
      </c>
      <c r="I11" s="222" t="s">
        <v>181</v>
      </c>
      <c r="J11" s="222" t="s">
        <v>15</v>
      </c>
      <c r="K11" s="222" t="s">
        <v>182</v>
      </c>
      <c r="L11" s="279" t="s">
        <v>45</v>
      </c>
      <c r="M11" s="281"/>
      <c r="N11" s="276" t="s">
        <v>183</v>
      </c>
      <c r="O11" s="276" t="s">
        <v>177</v>
      </c>
      <c r="P11" s="279" t="s">
        <v>17</v>
      </c>
      <c r="Q11" s="198" t="s">
        <v>16</v>
      </c>
      <c r="R11" s="78"/>
    </row>
    <row r="12" spans="3:18" s="70" customFormat="1" ht="30.75" customHeight="1">
      <c r="C12" s="109"/>
      <c r="D12" s="274"/>
      <c r="E12" s="211"/>
      <c r="F12" s="211"/>
      <c r="G12" s="211"/>
      <c r="H12" s="211"/>
      <c r="I12" s="211"/>
      <c r="J12" s="211"/>
      <c r="K12" s="211"/>
      <c r="L12" s="207"/>
      <c r="M12" s="208"/>
      <c r="N12" s="277"/>
      <c r="O12" s="277"/>
      <c r="P12" s="207"/>
      <c r="Q12" s="199"/>
      <c r="R12" s="78"/>
    </row>
    <row r="13" spans="3:18" s="70" customFormat="1" ht="30.75" customHeight="1" thickBot="1">
      <c r="C13" s="109"/>
      <c r="D13" s="274"/>
      <c r="E13" s="211"/>
      <c r="F13" s="211"/>
      <c r="G13" s="211"/>
      <c r="H13" s="211"/>
      <c r="I13" s="211"/>
      <c r="J13" s="211"/>
      <c r="K13" s="211"/>
      <c r="L13" s="280"/>
      <c r="M13" s="282"/>
      <c r="N13" s="278"/>
      <c r="O13" s="278"/>
      <c r="P13" s="280"/>
      <c r="Q13" s="199"/>
      <c r="R13" s="78"/>
    </row>
    <row r="14" spans="3:18" s="70" customFormat="1" ht="15" customHeight="1" thickBot="1">
      <c r="C14" s="109"/>
      <c r="D14" s="83">
        <v>1</v>
      </c>
      <c r="E14" s="84">
        <v>2</v>
      </c>
      <c r="F14" s="84" t="s">
        <v>184</v>
      </c>
      <c r="G14" s="84" t="s">
        <v>185</v>
      </c>
      <c r="H14" s="84" t="s">
        <v>186</v>
      </c>
      <c r="I14" s="140" t="s">
        <v>187</v>
      </c>
      <c r="J14" s="84" t="s">
        <v>35</v>
      </c>
      <c r="K14" s="84" t="s">
        <v>188</v>
      </c>
      <c r="L14" s="251" t="s">
        <v>189</v>
      </c>
      <c r="M14" s="252"/>
      <c r="N14" s="84" t="s">
        <v>190</v>
      </c>
      <c r="O14" s="84" t="s">
        <v>191</v>
      </c>
      <c r="P14" s="84" t="s">
        <v>196</v>
      </c>
      <c r="Q14" s="86" t="s">
        <v>197</v>
      </c>
      <c r="R14" s="78"/>
    </row>
    <row r="15" spans="3:18" ht="12" thickBot="1">
      <c r="C15" s="131"/>
      <c r="D15" s="111"/>
      <c r="E15" s="126" t="s">
        <v>193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78"/>
    </row>
    <row r="16" spans="3:18" ht="11.25">
      <c r="C16" s="132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14"/>
    </row>
    <row r="18" spans="10:17" ht="11.25">
      <c r="J18" s="134"/>
      <c r="K18" s="134"/>
      <c r="L18" s="134"/>
      <c r="M18" s="134"/>
      <c r="N18" s="134"/>
      <c r="O18" s="134"/>
      <c r="P18" s="134"/>
      <c r="Q18" s="134"/>
    </row>
    <row r="19" spans="10:17" ht="11.25">
      <c r="J19" s="134"/>
      <c r="K19" s="134"/>
      <c r="L19" s="134"/>
      <c r="M19" s="134"/>
      <c r="N19" s="134"/>
      <c r="O19" s="134"/>
      <c r="P19" s="134"/>
      <c r="Q19" s="134"/>
    </row>
    <row r="20" spans="10:17" ht="11.25">
      <c r="J20" s="134"/>
      <c r="K20" s="134"/>
      <c r="L20" s="134"/>
      <c r="M20" s="134"/>
      <c r="N20" s="134"/>
      <c r="O20" s="134"/>
      <c r="P20" s="134"/>
      <c r="Q20" s="134"/>
    </row>
    <row r="21" spans="10:17" ht="11.25">
      <c r="J21" s="134"/>
      <c r="K21" s="134"/>
      <c r="L21" s="134"/>
      <c r="M21" s="134"/>
      <c r="N21" s="134"/>
      <c r="O21" s="134"/>
      <c r="P21" s="134"/>
      <c r="Q21" s="134"/>
    </row>
    <row r="22" spans="10:17" ht="11.25">
      <c r="J22" s="134"/>
      <c r="K22" s="134"/>
      <c r="L22" s="134"/>
      <c r="M22" s="134"/>
      <c r="N22" s="134"/>
      <c r="O22" s="134"/>
      <c r="P22" s="134"/>
      <c r="Q22" s="134"/>
    </row>
    <row r="23" spans="10:17" ht="11.25">
      <c r="J23" s="134"/>
      <c r="K23" s="134"/>
      <c r="L23" s="134"/>
      <c r="M23" s="134"/>
      <c r="N23" s="134"/>
      <c r="O23" s="134"/>
      <c r="P23" s="134"/>
      <c r="Q23" s="134"/>
    </row>
    <row r="24" spans="10:17" ht="11.25">
      <c r="J24" s="134"/>
      <c r="K24" s="134"/>
      <c r="L24" s="134"/>
      <c r="M24" s="134"/>
      <c r="N24" s="134"/>
      <c r="O24" s="134"/>
      <c r="P24" s="134"/>
      <c r="Q24" s="134"/>
    </row>
    <row r="25" spans="10:17" ht="11.25">
      <c r="J25" s="134"/>
      <c r="K25" s="134"/>
      <c r="L25" s="134"/>
      <c r="M25" s="134"/>
      <c r="N25" s="134"/>
      <c r="O25" s="134"/>
      <c r="P25" s="134"/>
      <c r="Q25" s="134"/>
    </row>
    <row r="26" spans="10:17" ht="11.25">
      <c r="J26" s="134"/>
      <c r="K26" s="134"/>
      <c r="L26" s="134"/>
      <c r="M26" s="134"/>
      <c r="N26" s="134"/>
      <c r="O26" s="134"/>
      <c r="P26" s="134"/>
      <c r="Q26" s="134"/>
    </row>
    <row r="27" spans="10:17" ht="11.25">
      <c r="J27" s="134"/>
      <c r="K27" s="134"/>
      <c r="L27" s="134"/>
      <c r="M27" s="134"/>
      <c r="N27" s="134"/>
      <c r="O27" s="134"/>
      <c r="P27" s="134"/>
      <c r="Q27" s="134"/>
    </row>
    <row r="28" spans="10:17" ht="11.25">
      <c r="J28" s="134"/>
      <c r="K28" s="134"/>
      <c r="L28" s="134"/>
      <c r="M28" s="134"/>
      <c r="N28" s="134"/>
      <c r="O28" s="134"/>
      <c r="P28" s="134"/>
      <c r="Q28" s="134"/>
    </row>
    <row r="29" spans="10:17" ht="11.25">
      <c r="J29" s="134"/>
      <c r="K29" s="134"/>
      <c r="L29" s="134"/>
      <c r="M29" s="134"/>
      <c r="N29" s="134"/>
      <c r="O29" s="134"/>
      <c r="P29" s="134"/>
      <c r="Q29" s="134"/>
    </row>
    <row r="30" spans="10:17" ht="11.25">
      <c r="J30" s="134"/>
      <c r="K30" s="134"/>
      <c r="L30" s="134"/>
      <c r="M30" s="134"/>
      <c r="N30" s="134"/>
      <c r="O30" s="134"/>
      <c r="P30" s="134"/>
      <c r="Q30" s="134"/>
    </row>
    <row r="31" spans="10:17" ht="11.25">
      <c r="J31" s="134"/>
      <c r="K31" s="134"/>
      <c r="L31" s="134"/>
      <c r="M31" s="134"/>
      <c r="N31" s="134"/>
      <c r="O31" s="134"/>
      <c r="P31" s="134"/>
      <c r="Q31" s="134"/>
    </row>
    <row r="32" spans="10:17" ht="11.25">
      <c r="J32" s="134"/>
      <c r="K32" s="134"/>
      <c r="L32" s="134"/>
      <c r="M32" s="134"/>
      <c r="N32" s="134"/>
      <c r="O32" s="134"/>
      <c r="P32" s="134"/>
      <c r="Q32" s="134"/>
    </row>
    <row r="33" spans="10:17" ht="11.25">
      <c r="J33" s="134"/>
      <c r="K33" s="134"/>
      <c r="L33" s="134"/>
      <c r="M33" s="134"/>
      <c r="N33" s="134"/>
      <c r="O33" s="134"/>
      <c r="P33" s="134"/>
      <c r="Q33" s="134"/>
    </row>
    <row r="34" spans="10:17" ht="11.25">
      <c r="J34" s="134"/>
      <c r="K34" s="134"/>
      <c r="L34" s="134"/>
      <c r="M34" s="134"/>
      <c r="N34" s="134"/>
      <c r="O34" s="134"/>
      <c r="P34" s="134"/>
      <c r="Q34" s="134"/>
    </row>
  </sheetData>
  <sheetProtection password="FA9C" sheet="1" scenarios="1" formatColumns="0" formatRows="0"/>
  <mergeCells count="16">
    <mergeCell ref="I11:I13"/>
    <mergeCell ref="D9:Q9"/>
    <mergeCell ref="E11:E13"/>
    <mergeCell ref="F11:F13"/>
    <mergeCell ref="G11:G13"/>
    <mergeCell ref="H11:H13"/>
    <mergeCell ref="D11:D13"/>
    <mergeCell ref="F10:G10"/>
    <mergeCell ref="J11:J13"/>
    <mergeCell ref="L14:M14"/>
    <mergeCell ref="O11:O13"/>
    <mergeCell ref="K11:K13"/>
    <mergeCell ref="Q11:Q13"/>
    <mergeCell ref="P11:P13"/>
    <mergeCell ref="L11:M13"/>
    <mergeCell ref="N11:N13"/>
  </mergeCells>
  <hyperlinks>
    <hyperlink ref="E15" location="ГВС!A1" tooltip="Добавить организацию" display="Добавить организац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7:AF98"/>
  <sheetViews>
    <sheetView showGridLines="0" zoomScale="75" zoomScaleNormal="75" zoomScalePageLayoutView="0" workbookViewId="0" topLeftCell="C7">
      <pane xSplit="3" ySplit="7" topLeftCell="J26" activePane="bottomRight" state="frozen"/>
      <selection pane="topLeft" activeCell="C7" sqref="C7"/>
      <selection pane="topRight" activeCell="F7" sqref="F7"/>
      <selection pane="bottomLeft" activeCell="C14" sqref="C14"/>
      <selection pane="bottomRight" activeCell="K39" sqref="K39:K46"/>
    </sheetView>
  </sheetViews>
  <sheetFormatPr defaultColWidth="9.140625" defaultRowHeight="11.25"/>
  <cols>
    <col min="1" max="2" width="0" style="31" hidden="1" customWidth="1"/>
    <col min="3" max="3" width="16.28125" style="130" customWidth="1"/>
    <col min="4" max="4" width="6.7109375" style="31" customWidth="1"/>
    <col min="5" max="5" width="18.00390625" style="31" customWidth="1"/>
    <col min="6" max="7" width="13.7109375" style="31" customWidth="1"/>
    <col min="8" max="8" width="9.28125" style="31" customWidth="1"/>
    <col min="9" max="9" width="16.57421875" style="31" customWidth="1"/>
    <col min="10" max="10" width="15.00390625" style="31" customWidth="1"/>
    <col min="11" max="11" width="13.421875" style="31" customWidth="1"/>
    <col min="12" max="12" width="4.57421875" style="31" customWidth="1"/>
    <col min="13" max="13" width="65.57421875" style="31" customWidth="1"/>
    <col min="14" max="14" width="15.28125" style="31" customWidth="1"/>
    <col min="15" max="15" width="18.140625" style="31" customWidth="1"/>
    <col min="16" max="16" width="16.57421875" style="31" customWidth="1"/>
    <col min="17" max="17" width="18.421875" style="31" customWidth="1"/>
    <col min="18" max="18" width="9.140625" style="31" customWidth="1"/>
    <col min="19" max="19" width="0" style="31" hidden="1" customWidth="1"/>
    <col min="20" max="16384" width="9.140625" style="3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G7" s="4"/>
    </row>
    <row r="8" spans="3:18" s="70" customFormat="1" ht="11.25">
      <c r="C8" s="108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</row>
    <row r="9" spans="3:18" s="70" customFormat="1" ht="39" customHeight="1">
      <c r="C9" s="109"/>
      <c r="D9" s="258" t="s">
        <v>211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60"/>
      <c r="R9" s="75"/>
    </row>
    <row r="10" spans="3:18" s="70" customFormat="1" ht="39.75" customHeight="1" thickBot="1">
      <c r="C10" s="109"/>
      <c r="D10" s="76"/>
      <c r="E10" s="76"/>
      <c r="F10" s="275" t="s">
        <v>6</v>
      </c>
      <c r="G10" s="2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5"/>
    </row>
    <row r="11" spans="3:18" s="70" customFormat="1" ht="30.75" customHeight="1">
      <c r="C11" s="109"/>
      <c r="D11" s="273" t="s">
        <v>65</v>
      </c>
      <c r="E11" s="222" t="s">
        <v>194</v>
      </c>
      <c r="F11" s="222" t="s">
        <v>178</v>
      </c>
      <c r="G11" s="222" t="s">
        <v>179</v>
      </c>
      <c r="H11" s="222" t="s">
        <v>180</v>
      </c>
      <c r="I11" s="222" t="s">
        <v>181</v>
      </c>
      <c r="J11" s="222" t="s">
        <v>15</v>
      </c>
      <c r="K11" s="222" t="s">
        <v>182</v>
      </c>
      <c r="L11" s="279" t="s">
        <v>45</v>
      </c>
      <c r="M11" s="281"/>
      <c r="N11" s="276" t="s">
        <v>183</v>
      </c>
      <c r="O11" s="276" t="s">
        <v>177</v>
      </c>
      <c r="P11" s="279" t="s">
        <v>17</v>
      </c>
      <c r="Q11" s="198" t="s">
        <v>16</v>
      </c>
      <c r="R11" s="78"/>
    </row>
    <row r="12" spans="3:18" s="70" customFormat="1" ht="30.75" customHeight="1">
      <c r="C12" s="109"/>
      <c r="D12" s="274"/>
      <c r="E12" s="211"/>
      <c r="F12" s="211"/>
      <c r="G12" s="211"/>
      <c r="H12" s="211"/>
      <c r="I12" s="211"/>
      <c r="J12" s="211"/>
      <c r="K12" s="211"/>
      <c r="L12" s="207"/>
      <c r="M12" s="208"/>
      <c r="N12" s="277"/>
      <c r="O12" s="277"/>
      <c r="P12" s="207"/>
      <c r="Q12" s="199"/>
      <c r="R12" s="78"/>
    </row>
    <row r="13" spans="3:18" s="70" customFormat="1" ht="30.75" customHeight="1" thickBot="1">
      <c r="C13" s="109"/>
      <c r="D13" s="274"/>
      <c r="E13" s="211"/>
      <c r="F13" s="211"/>
      <c r="G13" s="211"/>
      <c r="H13" s="211"/>
      <c r="I13" s="211"/>
      <c r="J13" s="211"/>
      <c r="K13" s="211"/>
      <c r="L13" s="280"/>
      <c r="M13" s="282"/>
      <c r="N13" s="278"/>
      <c r="O13" s="278"/>
      <c r="P13" s="280"/>
      <c r="Q13" s="199"/>
      <c r="R13" s="78"/>
    </row>
    <row r="14" spans="3:18" s="70" customFormat="1" ht="15" customHeight="1" thickBot="1">
      <c r="C14" s="109"/>
      <c r="D14" s="83">
        <v>1</v>
      </c>
      <c r="E14" s="84">
        <v>2</v>
      </c>
      <c r="F14" s="84" t="s">
        <v>184</v>
      </c>
      <c r="G14" s="84" t="s">
        <v>185</v>
      </c>
      <c r="H14" s="84" t="s">
        <v>186</v>
      </c>
      <c r="I14" s="140" t="s">
        <v>187</v>
      </c>
      <c r="J14" s="84" t="s">
        <v>35</v>
      </c>
      <c r="K14" s="84" t="s">
        <v>188</v>
      </c>
      <c r="L14" s="251" t="s">
        <v>189</v>
      </c>
      <c r="M14" s="252"/>
      <c r="N14" s="84" t="s">
        <v>190</v>
      </c>
      <c r="O14" s="84" t="s">
        <v>191</v>
      </c>
      <c r="P14" s="84" t="s">
        <v>196</v>
      </c>
      <c r="Q14" s="86" t="s">
        <v>197</v>
      </c>
      <c r="R14" s="78"/>
    </row>
    <row r="15" spans="1:32" s="5" customFormat="1" ht="22.5">
      <c r="A15" s="4"/>
      <c r="B15" s="4"/>
      <c r="C15" s="115" t="s">
        <v>192</v>
      </c>
      <c r="D15" s="264">
        <f>(ROW()-7)/8</f>
        <v>1</v>
      </c>
      <c r="E15" s="266" t="s">
        <v>216</v>
      </c>
      <c r="F15" s="268" t="s">
        <v>217</v>
      </c>
      <c r="G15" s="268" t="s">
        <v>218</v>
      </c>
      <c r="H15" s="270" t="s">
        <v>321</v>
      </c>
      <c r="I15" s="268"/>
      <c r="J15" s="272" t="str">
        <f>'Информация по стандартам'!$F$16</f>
        <v>Есть в наличии</v>
      </c>
      <c r="K15" s="270" t="s">
        <v>333</v>
      </c>
      <c r="L15" s="117" t="s">
        <v>19</v>
      </c>
      <c r="M15" s="142" t="s">
        <v>28</v>
      </c>
      <c r="N15" s="143"/>
      <c r="O15" s="145"/>
      <c r="P15" s="261"/>
      <c r="Q15" s="262"/>
      <c r="R15" s="78"/>
      <c r="S15" s="47" t="str">
        <f>K15&amp;L15&amp;N15</f>
        <v>раскрыта без нарушений1.1</v>
      </c>
      <c r="Y15" s="46"/>
      <c r="Z15" s="46"/>
      <c r="AA15" s="46"/>
      <c r="AB15" s="46"/>
      <c r="AC15" s="46"/>
      <c r="AD15" s="46"/>
      <c r="AE15" s="46"/>
      <c r="AF15" s="47"/>
    </row>
    <row r="16" spans="1:32" s="5" customFormat="1" ht="18">
      <c r="A16" s="4"/>
      <c r="B16" s="4"/>
      <c r="C16" s="120"/>
      <c r="D16" s="265"/>
      <c r="E16" s="267"/>
      <c r="F16" s="269"/>
      <c r="G16" s="269"/>
      <c r="H16" s="271"/>
      <c r="I16" s="269"/>
      <c r="J16" s="236"/>
      <c r="K16" s="271"/>
      <c r="L16" s="110" t="s">
        <v>20</v>
      </c>
      <c r="M16" s="144" t="s">
        <v>29</v>
      </c>
      <c r="N16" s="143"/>
      <c r="O16" s="145"/>
      <c r="P16" s="261"/>
      <c r="Q16" s="263"/>
      <c r="R16" s="78"/>
      <c r="S16" s="47" t="str">
        <f>K15&amp;L16&amp;N16</f>
        <v>раскрыта без нарушений1.2</v>
      </c>
      <c r="Y16" s="46"/>
      <c r="Z16" s="46"/>
      <c r="AA16" s="46"/>
      <c r="AB16" s="46"/>
      <c r="AC16" s="46"/>
      <c r="AD16" s="46"/>
      <c r="AE16" s="46"/>
      <c r="AF16" s="47"/>
    </row>
    <row r="17" spans="1:32" s="5" customFormat="1" ht="18">
      <c r="A17" s="4"/>
      <c r="B17" s="4"/>
      <c r="C17" s="109"/>
      <c r="D17" s="265"/>
      <c r="E17" s="267"/>
      <c r="F17" s="269"/>
      <c r="G17" s="269"/>
      <c r="H17" s="271"/>
      <c r="I17" s="269"/>
      <c r="J17" s="236"/>
      <c r="K17" s="271"/>
      <c r="L17" s="110" t="s">
        <v>21</v>
      </c>
      <c r="M17" s="144" t="s">
        <v>30</v>
      </c>
      <c r="N17" s="143"/>
      <c r="O17" s="145"/>
      <c r="P17" s="261"/>
      <c r="Q17" s="263"/>
      <c r="R17" s="78"/>
      <c r="S17" s="47" t="str">
        <f>K15&amp;L17&amp;N17</f>
        <v>раскрыта без нарушений1.3</v>
      </c>
      <c r="Y17" s="46"/>
      <c r="Z17" s="46"/>
      <c r="AA17" s="46"/>
      <c r="AB17" s="46"/>
      <c r="AC17" s="46"/>
      <c r="AD17" s="46"/>
      <c r="AE17" s="46"/>
      <c r="AF17" s="47"/>
    </row>
    <row r="18" spans="1:32" s="5" customFormat="1" ht="18">
      <c r="A18" s="4"/>
      <c r="B18" s="4"/>
      <c r="C18" s="109"/>
      <c r="D18" s="265"/>
      <c r="E18" s="267"/>
      <c r="F18" s="269"/>
      <c r="G18" s="269"/>
      <c r="H18" s="271"/>
      <c r="I18" s="269"/>
      <c r="J18" s="236"/>
      <c r="K18" s="271"/>
      <c r="L18" s="110" t="s">
        <v>22</v>
      </c>
      <c r="M18" s="144" t="s">
        <v>31</v>
      </c>
      <c r="N18" s="143"/>
      <c r="O18" s="145"/>
      <c r="P18" s="261"/>
      <c r="Q18" s="263"/>
      <c r="R18" s="78"/>
      <c r="S18" s="47" t="str">
        <f>K15&amp;L18&amp;N18</f>
        <v>раскрыта без нарушений1.4</v>
      </c>
      <c r="Y18" s="46"/>
      <c r="Z18" s="46"/>
      <c r="AA18" s="46"/>
      <c r="AB18" s="46"/>
      <c r="AC18" s="46"/>
      <c r="AD18" s="46"/>
      <c r="AE18" s="46"/>
      <c r="AF18" s="47"/>
    </row>
    <row r="19" spans="1:32" s="5" customFormat="1" ht="22.5">
      <c r="A19" s="4"/>
      <c r="B19" s="4"/>
      <c r="C19" s="109"/>
      <c r="D19" s="265"/>
      <c r="E19" s="267"/>
      <c r="F19" s="269"/>
      <c r="G19" s="269"/>
      <c r="H19" s="271"/>
      <c r="I19" s="269"/>
      <c r="J19" s="236"/>
      <c r="K19" s="271"/>
      <c r="L19" s="110" t="s">
        <v>23</v>
      </c>
      <c r="M19" s="144" t="s">
        <v>32</v>
      </c>
      <c r="N19" s="143"/>
      <c r="O19" s="145"/>
      <c r="P19" s="261"/>
      <c r="Q19" s="263"/>
      <c r="R19" s="78"/>
      <c r="S19" s="47" t="str">
        <f>K15&amp;L19&amp;N19</f>
        <v>раскрыта без нарушений1.5</v>
      </c>
      <c r="Y19" s="46"/>
      <c r="Z19" s="46"/>
      <c r="AA19" s="46"/>
      <c r="AB19" s="46"/>
      <c r="AC19" s="46"/>
      <c r="AD19" s="46"/>
      <c r="AE19" s="46"/>
      <c r="AF19" s="47"/>
    </row>
    <row r="20" spans="1:32" s="5" customFormat="1" ht="33.75">
      <c r="A20" s="4"/>
      <c r="B20" s="4"/>
      <c r="C20" s="109"/>
      <c r="D20" s="265"/>
      <c r="E20" s="267"/>
      <c r="F20" s="269"/>
      <c r="G20" s="269"/>
      <c r="H20" s="271"/>
      <c r="I20" s="269"/>
      <c r="J20" s="236"/>
      <c r="K20" s="271"/>
      <c r="L20" s="110" t="s">
        <v>24</v>
      </c>
      <c r="M20" s="144" t="s">
        <v>27</v>
      </c>
      <c r="N20" s="143"/>
      <c r="O20" s="145"/>
      <c r="P20" s="261"/>
      <c r="Q20" s="263"/>
      <c r="R20" s="78"/>
      <c r="S20" s="47" t="str">
        <f>K15&amp;L20&amp;N20</f>
        <v>раскрыта без нарушений1.6</v>
      </c>
      <c r="Y20" s="46"/>
      <c r="Z20" s="46"/>
      <c r="AA20" s="46"/>
      <c r="AB20" s="46"/>
      <c r="AC20" s="46"/>
      <c r="AD20" s="46"/>
      <c r="AE20" s="46"/>
      <c r="AF20" s="47"/>
    </row>
    <row r="21" spans="1:32" s="5" customFormat="1" ht="18">
      <c r="A21" s="4"/>
      <c r="B21" s="4"/>
      <c r="C21" s="109"/>
      <c r="D21" s="265"/>
      <c r="E21" s="267"/>
      <c r="F21" s="269"/>
      <c r="G21" s="269"/>
      <c r="H21" s="271"/>
      <c r="I21" s="269"/>
      <c r="J21" s="236"/>
      <c r="K21" s="271"/>
      <c r="L21" s="110" t="s">
        <v>25</v>
      </c>
      <c r="M21" s="144" t="s">
        <v>33</v>
      </c>
      <c r="N21" s="143"/>
      <c r="O21" s="145"/>
      <c r="P21" s="261"/>
      <c r="Q21" s="263"/>
      <c r="R21" s="78"/>
      <c r="S21" s="47" t="str">
        <f>K15&amp;L21&amp;N21</f>
        <v>раскрыта без нарушений1.7</v>
      </c>
      <c r="Y21" s="46"/>
      <c r="Z21" s="46"/>
      <c r="AA21" s="46"/>
      <c r="AB21" s="46"/>
      <c r="AC21" s="46"/>
      <c r="AD21" s="46"/>
      <c r="AE21" s="46"/>
      <c r="AF21" s="47"/>
    </row>
    <row r="22" spans="1:32" s="5" customFormat="1" ht="45">
      <c r="A22" s="4"/>
      <c r="B22" s="4"/>
      <c r="C22" s="109"/>
      <c r="D22" s="265"/>
      <c r="E22" s="267"/>
      <c r="F22" s="269"/>
      <c r="G22" s="269"/>
      <c r="H22" s="271"/>
      <c r="I22" s="269"/>
      <c r="J22" s="236"/>
      <c r="K22" s="271"/>
      <c r="L22" s="110" t="s">
        <v>26</v>
      </c>
      <c r="M22" s="144" t="s">
        <v>34</v>
      </c>
      <c r="N22" s="143"/>
      <c r="O22" s="145"/>
      <c r="P22" s="261"/>
      <c r="Q22" s="263"/>
      <c r="R22" s="78"/>
      <c r="S22" s="47" t="str">
        <f>K15&amp;L22&amp;N22</f>
        <v>раскрыта без нарушений1.8</v>
      </c>
      <c r="Y22" s="46"/>
      <c r="Z22" s="46"/>
      <c r="AA22" s="46"/>
      <c r="AB22" s="46"/>
      <c r="AC22" s="46"/>
      <c r="AD22" s="46"/>
      <c r="AE22" s="46"/>
      <c r="AF22" s="47"/>
    </row>
    <row r="23" spans="1:32" s="5" customFormat="1" ht="22.5">
      <c r="A23" s="4"/>
      <c r="B23" s="4"/>
      <c r="C23" s="115" t="s">
        <v>192</v>
      </c>
      <c r="D23" s="264">
        <f>(ROW()-7)/8</f>
        <v>2</v>
      </c>
      <c r="E23" s="266" t="s">
        <v>230</v>
      </c>
      <c r="F23" s="268" t="s">
        <v>231</v>
      </c>
      <c r="G23" s="268" t="s">
        <v>232</v>
      </c>
      <c r="H23" s="270" t="s">
        <v>321</v>
      </c>
      <c r="I23" s="268"/>
      <c r="J23" s="272" t="str">
        <f>'Информация по стандартам'!$F$16</f>
        <v>Есть в наличии</v>
      </c>
      <c r="K23" s="270" t="s">
        <v>333</v>
      </c>
      <c r="L23" s="117" t="s">
        <v>19</v>
      </c>
      <c r="M23" s="142" t="s">
        <v>28</v>
      </c>
      <c r="N23" s="143"/>
      <c r="O23" s="145"/>
      <c r="P23" s="261"/>
      <c r="Q23" s="262"/>
      <c r="R23" s="78"/>
      <c r="S23" s="47" t="str">
        <f>K23&amp;L23&amp;N23</f>
        <v>раскрыта без нарушений1.1</v>
      </c>
      <c r="Y23" s="46"/>
      <c r="Z23" s="46"/>
      <c r="AA23" s="46"/>
      <c r="AB23" s="46"/>
      <c r="AC23" s="46"/>
      <c r="AD23" s="46"/>
      <c r="AE23" s="46"/>
      <c r="AF23" s="47"/>
    </row>
    <row r="24" spans="1:32" s="5" customFormat="1" ht="18">
      <c r="A24" s="4"/>
      <c r="B24" s="4"/>
      <c r="C24" s="120"/>
      <c r="D24" s="265"/>
      <c r="E24" s="267"/>
      <c r="F24" s="269"/>
      <c r="G24" s="269"/>
      <c r="H24" s="271"/>
      <c r="I24" s="269"/>
      <c r="J24" s="236"/>
      <c r="K24" s="271"/>
      <c r="L24" s="110" t="s">
        <v>20</v>
      </c>
      <c r="M24" s="144" t="s">
        <v>29</v>
      </c>
      <c r="N24" s="143"/>
      <c r="O24" s="145"/>
      <c r="P24" s="261"/>
      <c r="Q24" s="263"/>
      <c r="R24" s="78"/>
      <c r="S24" s="47" t="str">
        <f>K23&amp;L24&amp;N24</f>
        <v>раскрыта без нарушений1.2</v>
      </c>
      <c r="Y24" s="46"/>
      <c r="Z24" s="46"/>
      <c r="AA24" s="46"/>
      <c r="AB24" s="46"/>
      <c r="AC24" s="46"/>
      <c r="AD24" s="46"/>
      <c r="AE24" s="46"/>
      <c r="AF24" s="47"/>
    </row>
    <row r="25" spans="1:32" s="5" customFormat="1" ht="18">
      <c r="A25" s="4"/>
      <c r="B25" s="4"/>
      <c r="C25" s="109"/>
      <c r="D25" s="265"/>
      <c r="E25" s="267"/>
      <c r="F25" s="269"/>
      <c r="G25" s="269"/>
      <c r="H25" s="271"/>
      <c r="I25" s="269"/>
      <c r="J25" s="236"/>
      <c r="K25" s="271"/>
      <c r="L25" s="110" t="s">
        <v>21</v>
      </c>
      <c r="M25" s="144" t="s">
        <v>30</v>
      </c>
      <c r="N25" s="143"/>
      <c r="O25" s="145"/>
      <c r="P25" s="261"/>
      <c r="Q25" s="263"/>
      <c r="R25" s="78"/>
      <c r="S25" s="47" t="str">
        <f>K23&amp;L25&amp;N25</f>
        <v>раскрыта без нарушений1.3</v>
      </c>
      <c r="Y25" s="46"/>
      <c r="Z25" s="46"/>
      <c r="AA25" s="46"/>
      <c r="AB25" s="46"/>
      <c r="AC25" s="46"/>
      <c r="AD25" s="46"/>
      <c r="AE25" s="46"/>
      <c r="AF25" s="47"/>
    </row>
    <row r="26" spans="1:32" s="5" customFormat="1" ht="18">
      <c r="A26" s="4"/>
      <c r="B26" s="4"/>
      <c r="C26" s="109"/>
      <c r="D26" s="265"/>
      <c r="E26" s="267"/>
      <c r="F26" s="269"/>
      <c r="G26" s="269"/>
      <c r="H26" s="271"/>
      <c r="I26" s="269"/>
      <c r="J26" s="236"/>
      <c r="K26" s="271"/>
      <c r="L26" s="110" t="s">
        <v>22</v>
      </c>
      <c r="M26" s="144" t="s">
        <v>31</v>
      </c>
      <c r="N26" s="143"/>
      <c r="O26" s="145"/>
      <c r="P26" s="261"/>
      <c r="Q26" s="263"/>
      <c r="R26" s="78"/>
      <c r="S26" s="47" t="str">
        <f>K23&amp;L26&amp;N26</f>
        <v>раскрыта без нарушений1.4</v>
      </c>
      <c r="Y26" s="46"/>
      <c r="Z26" s="46"/>
      <c r="AA26" s="46"/>
      <c r="AB26" s="46"/>
      <c r="AC26" s="46"/>
      <c r="AD26" s="46"/>
      <c r="AE26" s="46"/>
      <c r="AF26" s="47"/>
    </row>
    <row r="27" spans="1:32" s="5" customFormat="1" ht="22.5">
      <c r="A27" s="4"/>
      <c r="B27" s="4"/>
      <c r="C27" s="109"/>
      <c r="D27" s="265"/>
      <c r="E27" s="267"/>
      <c r="F27" s="269"/>
      <c r="G27" s="269"/>
      <c r="H27" s="271"/>
      <c r="I27" s="269"/>
      <c r="J27" s="236"/>
      <c r="K27" s="271"/>
      <c r="L27" s="110" t="s">
        <v>23</v>
      </c>
      <c r="M27" s="144" t="s">
        <v>32</v>
      </c>
      <c r="N27" s="143"/>
      <c r="O27" s="145"/>
      <c r="P27" s="261"/>
      <c r="Q27" s="263"/>
      <c r="R27" s="78"/>
      <c r="S27" s="47" t="str">
        <f>K23&amp;L27&amp;N27</f>
        <v>раскрыта без нарушений1.5</v>
      </c>
      <c r="Y27" s="46"/>
      <c r="Z27" s="46"/>
      <c r="AA27" s="46"/>
      <c r="AB27" s="46"/>
      <c r="AC27" s="46"/>
      <c r="AD27" s="46"/>
      <c r="AE27" s="46"/>
      <c r="AF27" s="47"/>
    </row>
    <row r="28" spans="1:32" s="5" customFormat="1" ht="33.75">
      <c r="A28" s="4"/>
      <c r="B28" s="4"/>
      <c r="C28" s="109"/>
      <c r="D28" s="265"/>
      <c r="E28" s="267"/>
      <c r="F28" s="269"/>
      <c r="G28" s="269"/>
      <c r="H28" s="271"/>
      <c r="I28" s="269"/>
      <c r="J28" s="236"/>
      <c r="K28" s="271"/>
      <c r="L28" s="110" t="s">
        <v>24</v>
      </c>
      <c r="M28" s="144" t="s">
        <v>27</v>
      </c>
      <c r="N28" s="143"/>
      <c r="O28" s="145"/>
      <c r="P28" s="261"/>
      <c r="Q28" s="263"/>
      <c r="R28" s="78"/>
      <c r="S28" s="47" t="str">
        <f>K23&amp;L28&amp;N28</f>
        <v>раскрыта без нарушений1.6</v>
      </c>
      <c r="Y28" s="46"/>
      <c r="Z28" s="46"/>
      <c r="AA28" s="46"/>
      <c r="AB28" s="46"/>
      <c r="AC28" s="46"/>
      <c r="AD28" s="46"/>
      <c r="AE28" s="46"/>
      <c r="AF28" s="47"/>
    </row>
    <row r="29" spans="1:32" s="5" customFormat="1" ht="18">
      <c r="A29" s="4"/>
      <c r="B29" s="4"/>
      <c r="C29" s="109"/>
      <c r="D29" s="265"/>
      <c r="E29" s="267"/>
      <c r="F29" s="269"/>
      <c r="G29" s="269"/>
      <c r="H29" s="271"/>
      <c r="I29" s="269"/>
      <c r="J29" s="236"/>
      <c r="K29" s="271"/>
      <c r="L29" s="110" t="s">
        <v>25</v>
      </c>
      <c r="M29" s="144" t="s">
        <v>33</v>
      </c>
      <c r="N29" s="143"/>
      <c r="O29" s="145"/>
      <c r="P29" s="261"/>
      <c r="Q29" s="263"/>
      <c r="R29" s="78"/>
      <c r="S29" s="47" t="str">
        <f>K23&amp;L29&amp;N29</f>
        <v>раскрыта без нарушений1.7</v>
      </c>
      <c r="Y29" s="46"/>
      <c r="Z29" s="46"/>
      <c r="AA29" s="46"/>
      <c r="AB29" s="46"/>
      <c r="AC29" s="46"/>
      <c r="AD29" s="46"/>
      <c r="AE29" s="46"/>
      <c r="AF29" s="47"/>
    </row>
    <row r="30" spans="1:32" s="5" customFormat="1" ht="45">
      <c r="A30" s="4"/>
      <c r="B30" s="4"/>
      <c r="C30" s="109"/>
      <c r="D30" s="265"/>
      <c r="E30" s="267"/>
      <c r="F30" s="269"/>
      <c r="G30" s="269"/>
      <c r="H30" s="271"/>
      <c r="I30" s="269"/>
      <c r="J30" s="236"/>
      <c r="K30" s="271"/>
      <c r="L30" s="110" t="s">
        <v>26</v>
      </c>
      <c r="M30" s="144" t="s">
        <v>34</v>
      </c>
      <c r="N30" s="143"/>
      <c r="O30" s="145"/>
      <c r="P30" s="261"/>
      <c r="Q30" s="263"/>
      <c r="R30" s="78"/>
      <c r="S30" s="47" t="str">
        <f>K23&amp;L30&amp;N30</f>
        <v>раскрыта без нарушений1.8</v>
      </c>
      <c r="Y30" s="46"/>
      <c r="Z30" s="46"/>
      <c r="AA30" s="46"/>
      <c r="AB30" s="46"/>
      <c r="AC30" s="46"/>
      <c r="AD30" s="46"/>
      <c r="AE30" s="46"/>
      <c r="AF30" s="47"/>
    </row>
    <row r="31" spans="1:32" s="5" customFormat="1" ht="22.5">
      <c r="A31" s="4"/>
      <c r="B31" s="4"/>
      <c r="C31" s="115" t="s">
        <v>192</v>
      </c>
      <c r="D31" s="264">
        <f>(ROW()-7)/8</f>
        <v>3</v>
      </c>
      <c r="E31" s="266" t="s">
        <v>268</v>
      </c>
      <c r="F31" s="268" t="s">
        <v>269</v>
      </c>
      <c r="G31" s="268" t="s">
        <v>232</v>
      </c>
      <c r="H31" s="270" t="s">
        <v>321</v>
      </c>
      <c r="I31" s="268"/>
      <c r="J31" s="272" t="str">
        <f>'Информация по стандартам'!$F$16</f>
        <v>Есть в наличии</v>
      </c>
      <c r="K31" s="270" t="s">
        <v>334</v>
      </c>
      <c r="L31" s="117" t="s">
        <v>19</v>
      </c>
      <c r="M31" s="142" t="s">
        <v>28</v>
      </c>
      <c r="N31" s="147"/>
      <c r="O31" s="146"/>
      <c r="P31" s="236" t="s">
        <v>337</v>
      </c>
      <c r="Q31" s="262"/>
      <c r="R31" s="78"/>
      <c r="S31" s="47" t="str">
        <f>K31&amp;L31&amp;N31</f>
        <v>раскрыта с нарушениями1.1</v>
      </c>
      <c r="Y31" s="46"/>
      <c r="Z31" s="46"/>
      <c r="AA31" s="46"/>
      <c r="AB31" s="46"/>
      <c r="AC31" s="46"/>
      <c r="AD31" s="46"/>
      <c r="AE31" s="46"/>
      <c r="AF31" s="47"/>
    </row>
    <row r="32" spans="1:32" s="5" customFormat="1" ht="18">
      <c r="A32" s="4"/>
      <c r="B32" s="4"/>
      <c r="C32" s="120"/>
      <c r="D32" s="265"/>
      <c r="E32" s="267"/>
      <c r="F32" s="269"/>
      <c r="G32" s="269"/>
      <c r="H32" s="271"/>
      <c r="I32" s="269"/>
      <c r="J32" s="236"/>
      <c r="K32" s="271"/>
      <c r="L32" s="110" t="s">
        <v>20</v>
      </c>
      <c r="M32" s="144" t="s">
        <v>29</v>
      </c>
      <c r="N32" s="147"/>
      <c r="O32" s="146"/>
      <c r="P32" s="261"/>
      <c r="Q32" s="263"/>
      <c r="R32" s="78"/>
      <c r="S32" s="47" t="str">
        <f>K31&amp;L32&amp;N32</f>
        <v>раскрыта с нарушениями1.2</v>
      </c>
      <c r="Y32" s="46"/>
      <c r="Z32" s="46"/>
      <c r="AA32" s="46"/>
      <c r="AB32" s="46"/>
      <c r="AC32" s="46"/>
      <c r="AD32" s="46"/>
      <c r="AE32" s="46"/>
      <c r="AF32" s="47"/>
    </row>
    <row r="33" spans="1:32" s="5" customFormat="1" ht="33.75">
      <c r="A33" s="4"/>
      <c r="B33" s="4"/>
      <c r="C33" s="109"/>
      <c r="D33" s="265"/>
      <c r="E33" s="267"/>
      <c r="F33" s="269"/>
      <c r="G33" s="269"/>
      <c r="H33" s="271"/>
      <c r="I33" s="269"/>
      <c r="J33" s="236"/>
      <c r="K33" s="271"/>
      <c r="L33" s="110" t="s">
        <v>21</v>
      </c>
      <c r="M33" s="144" t="s">
        <v>30</v>
      </c>
      <c r="N33" s="147" t="s">
        <v>335</v>
      </c>
      <c r="O33" s="146" t="s">
        <v>338</v>
      </c>
      <c r="P33" s="261"/>
      <c r="Q33" s="263"/>
      <c r="R33" s="78"/>
      <c r="S33" s="47" t="str">
        <f>K31&amp;L33&amp;N33</f>
        <v>раскрыта с нарушениями1.3a</v>
      </c>
      <c r="Y33" s="46"/>
      <c r="Z33" s="46"/>
      <c r="AA33" s="46"/>
      <c r="AB33" s="46"/>
      <c r="AC33" s="46"/>
      <c r="AD33" s="46"/>
      <c r="AE33" s="46"/>
      <c r="AF33" s="47"/>
    </row>
    <row r="34" spans="1:32" s="5" customFormat="1" ht="18">
      <c r="A34" s="4"/>
      <c r="B34" s="4"/>
      <c r="C34" s="109"/>
      <c r="D34" s="265"/>
      <c r="E34" s="267"/>
      <c r="F34" s="269"/>
      <c r="G34" s="269"/>
      <c r="H34" s="271"/>
      <c r="I34" s="269"/>
      <c r="J34" s="236"/>
      <c r="K34" s="271"/>
      <c r="L34" s="110" t="s">
        <v>22</v>
      </c>
      <c r="M34" s="144" t="s">
        <v>31</v>
      </c>
      <c r="N34" s="147"/>
      <c r="O34" s="146"/>
      <c r="P34" s="261"/>
      <c r="Q34" s="263"/>
      <c r="R34" s="78"/>
      <c r="S34" s="47" t="str">
        <f>K31&amp;L34&amp;N34</f>
        <v>раскрыта с нарушениями1.4</v>
      </c>
      <c r="Y34" s="46"/>
      <c r="Z34" s="46"/>
      <c r="AA34" s="46"/>
      <c r="AB34" s="46"/>
      <c r="AC34" s="46"/>
      <c r="AD34" s="46"/>
      <c r="AE34" s="46"/>
      <c r="AF34" s="47"/>
    </row>
    <row r="35" spans="1:32" s="5" customFormat="1" ht="22.5">
      <c r="A35" s="4"/>
      <c r="B35" s="4"/>
      <c r="C35" s="109"/>
      <c r="D35" s="265"/>
      <c r="E35" s="267"/>
      <c r="F35" s="269"/>
      <c r="G35" s="269"/>
      <c r="H35" s="271"/>
      <c r="I35" s="269"/>
      <c r="J35" s="236"/>
      <c r="K35" s="271"/>
      <c r="L35" s="110" t="s">
        <v>23</v>
      </c>
      <c r="M35" s="144" t="s">
        <v>32</v>
      </c>
      <c r="N35" s="147"/>
      <c r="O35" s="146"/>
      <c r="P35" s="261"/>
      <c r="Q35" s="263"/>
      <c r="R35" s="78"/>
      <c r="S35" s="47" t="str">
        <f>K31&amp;L35&amp;N35</f>
        <v>раскрыта с нарушениями1.5</v>
      </c>
      <c r="Y35" s="46"/>
      <c r="Z35" s="46"/>
      <c r="AA35" s="46"/>
      <c r="AB35" s="46"/>
      <c r="AC35" s="46"/>
      <c r="AD35" s="46"/>
      <c r="AE35" s="46"/>
      <c r="AF35" s="47"/>
    </row>
    <row r="36" spans="1:32" s="5" customFormat="1" ht="33.75">
      <c r="A36" s="4"/>
      <c r="B36" s="4"/>
      <c r="C36" s="109"/>
      <c r="D36" s="265"/>
      <c r="E36" s="267"/>
      <c r="F36" s="269"/>
      <c r="G36" s="269"/>
      <c r="H36" s="271"/>
      <c r="I36" s="269"/>
      <c r="J36" s="236"/>
      <c r="K36" s="271"/>
      <c r="L36" s="110" t="s">
        <v>24</v>
      </c>
      <c r="M36" s="144" t="s">
        <v>27</v>
      </c>
      <c r="N36" s="143"/>
      <c r="O36" s="145"/>
      <c r="P36" s="261"/>
      <c r="Q36" s="263"/>
      <c r="R36" s="78"/>
      <c r="S36" s="47" t="str">
        <f>K31&amp;L36&amp;N36</f>
        <v>раскрыта с нарушениями1.6</v>
      </c>
      <c r="Y36" s="46"/>
      <c r="Z36" s="46"/>
      <c r="AA36" s="46"/>
      <c r="AB36" s="46"/>
      <c r="AC36" s="46"/>
      <c r="AD36" s="46"/>
      <c r="AE36" s="46"/>
      <c r="AF36" s="47"/>
    </row>
    <row r="37" spans="1:32" s="5" customFormat="1" ht="18">
      <c r="A37" s="4"/>
      <c r="B37" s="4"/>
      <c r="C37" s="109"/>
      <c r="D37" s="265"/>
      <c r="E37" s="267"/>
      <c r="F37" s="269"/>
      <c r="G37" s="269"/>
      <c r="H37" s="271"/>
      <c r="I37" s="269"/>
      <c r="J37" s="236"/>
      <c r="K37" s="271"/>
      <c r="L37" s="110" t="s">
        <v>25</v>
      </c>
      <c r="M37" s="144" t="s">
        <v>33</v>
      </c>
      <c r="N37" s="147"/>
      <c r="O37" s="146"/>
      <c r="P37" s="261"/>
      <c r="Q37" s="263"/>
      <c r="R37" s="78"/>
      <c r="S37" s="47" t="str">
        <f>K31&amp;L37&amp;N37</f>
        <v>раскрыта с нарушениями1.7</v>
      </c>
      <c r="Y37" s="46"/>
      <c r="Z37" s="46"/>
      <c r="AA37" s="46"/>
      <c r="AB37" s="46"/>
      <c r="AC37" s="46"/>
      <c r="AD37" s="46"/>
      <c r="AE37" s="46"/>
      <c r="AF37" s="47"/>
    </row>
    <row r="38" spans="1:32" s="5" customFormat="1" ht="45">
      <c r="A38" s="4"/>
      <c r="B38" s="4"/>
      <c r="C38" s="109"/>
      <c r="D38" s="265"/>
      <c r="E38" s="267"/>
      <c r="F38" s="269"/>
      <c r="G38" s="269"/>
      <c r="H38" s="271"/>
      <c r="I38" s="269"/>
      <c r="J38" s="236"/>
      <c r="K38" s="271"/>
      <c r="L38" s="110" t="s">
        <v>26</v>
      </c>
      <c r="M38" s="144" t="s">
        <v>34</v>
      </c>
      <c r="N38" s="147"/>
      <c r="O38" s="146"/>
      <c r="P38" s="261"/>
      <c r="Q38" s="263"/>
      <c r="R38" s="78"/>
      <c r="S38" s="47" t="str">
        <f>K31&amp;L38&amp;N38</f>
        <v>раскрыта с нарушениями1.8</v>
      </c>
      <c r="Y38" s="46"/>
      <c r="Z38" s="46"/>
      <c r="AA38" s="46"/>
      <c r="AB38" s="46"/>
      <c r="AC38" s="46"/>
      <c r="AD38" s="46"/>
      <c r="AE38" s="46"/>
      <c r="AF38" s="47"/>
    </row>
    <row r="39" spans="1:32" s="5" customFormat="1" ht="22.5">
      <c r="A39" s="4"/>
      <c r="B39" s="4"/>
      <c r="C39" s="115" t="s">
        <v>192</v>
      </c>
      <c r="D39" s="264">
        <f>(ROW()-7)/8</f>
        <v>4</v>
      </c>
      <c r="E39" s="266" t="s">
        <v>239</v>
      </c>
      <c r="F39" s="268" t="s">
        <v>240</v>
      </c>
      <c r="G39" s="268" t="s">
        <v>232</v>
      </c>
      <c r="H39" s="270" t="s">
        <v>321</v>
      </c>
      <c r="I39" s="268"/>
      <c r="J39" s="272" t="str">
        <f>'Информация по стандартам'!$F$16</f>
        <v>Есть в наличии</v>
      </c>
      <c r="K39" s="270" t="s">
        <v>333</v>
      </c>
      <c r="L39" s="117" t="s">
        <v>19</v>
      </c>
      <c r="M39" s="142" t="s">
        <v>28</v>
      </c>
      <c r="N39" s="143"/>
      <c r="O39" s="145"/>
      <c r="P39" s="261"/>
      <c r="Q39" s="262"/>
      <c r="R39" s="78"/>
      <c r="S39" s="47" t="str">
        <f>K39&amp;L39&amp;N39</f>
        <v>раскрыта без нарушений1.1</v>
      </c>
      <c r="Y39" s="46"/>
      <c r="Z39" s="46"/>
      <c r="AA39" s="46"/>
      <c r="AB39" s="46"/>
      <c r="AC39" s="46"/>
      <c r="AD39" s="46"/>
      <c r="AE39" s="46"/>
      <c r="AF39" s="47"/>
    </row>
    <row r="40" spans="1:32" s="5" customFormat="1" ht="18">
      <c r="A40" s="4"/>
      <c r="B40" s="4"/>
      <c r="C40" s="120"/>
      <c r="D40" s="265"/>
      <c r="E40" s="267"/>
      <c r="F40" s="269"/>
      <c r="G40" s="269"/>
      <c r="H40" s="271"/>
      <c r="I40" s="269"/>
      <c r="J40" s="236"/>
      <c r="K40" s="271"/>
      <c r="L40" s="110" t="s">
        <v>20</v>
      </c>
      <c r="M40" s="144" t="s">
        <v>29</v>
      </c>
      <c r="N40" s="143"/>
      <c r="O40" s="145"/>
      <c r="P40" s="261"/>
      <c r="Q40" s="263"/>
      <c r="R40" s="78"/>
      <c r="S40" s="47" t="str">
        <f>K39&amp;L40&amp;N40</f>
        <v>раскрыта без нарушений1.2</v>
      </c>
      <c r="Y40" s="46"/>
      <c r="Z40" s="46"/>
      <c r="AA40" s="46"/>
      <c r="AB40" s="46"/>
      <c r="AC40" s="46"/>
      <c r="AD40" s="46"/>
      <c r="AE40" s="46"/>
      <c r="AF40" s="47"/>
    </row>
    <row r="41" spans="1:32" s="5" customFormat="1" ht="18">
      <c r="A41" s="4"/>
      <c r="B41" s="4"/>
      <c r="C41" s="109"/>
      <c r="D41" s="265"/>
      <c r="E41" s="267"/>
      <c r="F41" s="269"/>
      <c r="G41" s="269"/>
      <c r="H41" s="271"/>
      <c r="I41" s="269"/>
      <c r="J41" s="236"/>
      <c r="K41" s="271"/>
      <c r="L41" s="110" t="s">
        <v>21</v>
      </c>
      <c r="M41" s="144" t="s">
        <v>30</v>
      </c>
      <c r="N41" s="143"/>
      <c r="O41" s="145"/>
      <c r="P41" s="261"/>
      <c r="Q41" s="263"/>
      <c r="R41" s="78"/>
      <c r="S41" s="47" t="str">
        <f>K39&amp;L41&amp;N41</f>
        <v>раскрыта без нарушений1.3</v>
      </c>
      <c r="Y41" s="46"/>
      <c r="Z41" s="46"/>
      <c r="AA41" s="46"/>
      <c r="AB41" s="46"/>
      <c r="AC41" s="46"/>
      <c r="AD41" s="46"/>
      <c r="AE41" s="46"/>
      <c r="AF41" s="47"/>
    </row>
    <row r="42" spans="1:32" s="5" customFormat="1" ht="18">
      <c r="A42" s="4"/>
      <c r="B42" s="4"/>
      <c r="C42" s="109"/>
      <c r="D42" s="265"/>
      <c r="E42" s="267"/>
      <c r="F42" s="269"/>
      <c r="G42" s="269"/>
      <c r="H42" s="271"/>
      <c r="I42" s="269"/>
      <c r="J42" s="236"/>
      <c r="K42" s="271"/>
      <c r="L42" s="110" t="s">
        <v>22</v>
      </c>
      <c r="M42" s="144" t="s">
        <v>31</v>
      </c>
      <c r="N42" s="143"/>
      <c r="O42" s="145"/>
      <c r="P42" s="261"/>
      <c r="Q42" s="263"/>
      <c r="R42" s="78"/>
      <c r="S42" s="47" t="str">
        <f>K39&amp;L42&amp;N42</f>
        <v>раскрыта без нарушений1.4</v>
      </c>
      <c r="Y42" s="46"/>
      <c r="Z42" s="46"/>
      <c r="AA42" s="46"/>
      <c r="AB42" s="46"/>
      <c r="AC42" s="46"/>
      <c r="AD42" s="46"/>
      <c r="AE42" s="46"/>
      <c r="AF42" s="47"/>
    </row>
    <row r="43" spans="1:32" s="5" customFormat="1" ht="22.5">
      <c r="A43" s="4"/>
      <c r="B43" s="4"/>
      <c r="C43" s="109"/>
      <c r="D43" s="265"/>
      <c r="E43" s="267"/>
      <c r="F43" s="269"/>
      <c r="G43" s="269"/>
      <c r="H43" s="271"/>
      <c r="I43" s="269"/>
      <c r="J43" s="236"/>
      <c r="K43" s="271"/>
      <c r="L43" s="110" t="s">
        <v>23</v>
      </c>
      <c r="M43" s="144" t="s">
        <v>32</v>
      </c>
      <c r="N43" s="143"/>
      <c r="O43" s="145"/>
      <c r="P43" s="261"/>
      <c r="Q43" s="263"/>
      <c r="R43" s="78"/>
      <c r="S43" s="47" t="str">
        <f>K39&amp;L43&amp;N43</f>
        <v>раскрыта без нарушений1.5</v>
      </c>
      <c r="Y43" s="46"/>
      <c r="Z43" s="46"/>
      <c r="AA43" s="46"/>
      <c r="AB43" s="46"/>
      <c r="AC43" s="46"/>
      <c r="AD43" s="46"/>
      <c r="AE43" s="46"/>
      <c r="AF43" s="47"/>
    </row>
    <row r="44" spans="1:32" s="5" customFormat="1" ht="33.75">
      <c r="A44" s="4"/>
      <c r="B44" s="4"/>
      <c r="C44" s="109"/>
      <c r="D44" s="265"/>
      <c r="E44" s="267"/>
      <c r="F44" s="269"/>
      <c r="G44" s="269"/>
      <c r="H44" s="271"/>
      <c r="I44" s="269"/>
      <c r="J44" s="236"/>
      <c r="K44" s="271"/>
      <c r="L44" s="110" t="s">
        <v>24</v>
      </c>
      <c r="M44" s="144" t="s">
        <v>27</v>
      </c>
      <c r="N44" s="143"/>
      <c r="O44" s="145"/>
      <c r="P44" s="261"/>
      <c r="Q44" s="263"/>
      <c r="R44" s="78"/>
      <c r="S44" s="47" t="str">
        <f>K39&amp;L44&amp;N44</f>
        <v>раскрыта без нарушений1.6</v>
      </c>
      <c r="Y44" s="46"/>
      <c r="Z44" s="46"/>
      <c r="AA44" s="46"/>
      <c r="AB44" s="46"/>
      <c r="AC44" s="46"/>
      <c r="AD44" s="46"/>
      <c r="AE44" s="46"/>
      <c r="AF44" s="47"/>
    </row>
    <row r="45" spans="1:32" s="5" customFormat="1" ht="18">
      <c r="A45" s="4"/>
      <c r="B45" s="4"/>
      <c r="C45" s="109"/>
      <c r="D45" s="265"/>
      <c r="E45" s="267"/>
      <c r="F45" s="269"/>
      <c r="G45" s="269"/>
      <c r="H45" s="271"/>
      <c r="I45" s="269"/>
      <c r="J45" s="236"/>
      <c r="K45" s="271"/>
      <c r="L45" s="110" t="s">
        <v>25</v>
      </c>
      <c r="M45" s="144" t="s">
        <v>33</v>
      </c>
      <c r="N45" s="143"/>
      <c r="O45" s="145"/>
      <c r="P45" s="261"/>
      <c r="Q45" s="263"/>
      <c r="R45" s="78"/>
      <c r="S45" s="47" t="str">
        <f>K39&amp;L45&amp;N45</f>
        <v>раскрыта без нарушений1.7</v>
      </c>
      <c r="Y45" s="46"/>
      <c r="Z45" s="46"/>
      <c r="AA45" s="46"/>
      <c r="AB45" s="46"/>
      <c r="AC45" s="46"/>
      <c r="AD45" s="46"/>
      <c r="AE45" s="46"/>
      <c r="AF45" s="47"/>
    </row>
    <row r="46" spans="1:32" s="5" customFormat="1" ht="45">
      <c r="A46" s="4"/>
      <c r="B46" s="4"/>
      <c r="C46" s="109"/>
      <c r="D46" s="265"/>
      <c r="E46" s="267"/>
      <c r="F46" s="269"/>
      <c r="G46" s="269"/>
      <c r="H46" s="271"/>
      <c r="I46" s="269"/>
      <c r="J46" s="236"/>
      <c r="K46" s="271"/>
      <c r="L46" s="110" t="s">
        <v>26</v>
      </c>
      <c r="M46" s="144" t="s">
        <v>34</v>
      </c>
      <c r="N46" s="143"/>
      <c r="O46" s="145"/>
      <c r="P46" s="261"/>
      <c r="Q46" s="263"/>
      <c r="R46" s="78"/>
      <c r="S46" s="47" t="str">
        <f>K39&amp;L46&amp;N46</f>
        <v>раскрыта без нарушений1.8</v>
      </c>
      <c r="Y46" s="46"/>
      <c r="Z46" s="46"/>
      <c r="AA46" s="46"/>
      <c r="AB46" s="46"/>
      <c r="AC46" s="46"/>
      <c r="AD46" s="46"/>
      <c r="AE46" s="46"/>
      <c r="AF46" s="47"/>
    </row>
    <row r="47" spans="1:32" s="5" customFormat="1" ht="22.5">
      <c r="A47" s="4"/>
      <c r="B47" s="4"/>
      <c r="C47" s="115" t="s">
        <v>192</v>
      </c>
      <c r="D47" s="264">
        <f>(ROW()-7)/8</f>
        <v>5</v>
      </c>
      <c r="E47" s="266" t="s">
        <v>278</v>
      </c>
      <c r="F47" s="268" t="s">
        <v>279</v>
      </c>
      <c r="G47" s="268" t="s">
        <v>232</v>
      </c>
      <c r="H47" s="270" t="s">
        <v>321</v>
      </c>
      <c r="I47" s="268"/>
      <c r="J47" s="272" t="str">
        <f>'Информация по стандартам'!$F$16</f>
        <v>Есть в наличии</v>
      </c>
      <c r="K47" s="270" t="s">
        <v>334</v>
      </c>
      <c r="L47" s="117" t="s">
        <v>19</v>
      </c>
      <c r="M47" s="142" t="s">
        <v>28</v>
      </c>
      <c r="N47" s="147"/>
      <c r="O47" s="146"/>
      <c r="P47" s="236" t="s">
        <v>337</v>
      </c>
      <c r="Q47" s="262"/>
      <c r="R47" s="78"/>
      <c r="S47" s="47" t="str">
        <f>K47&amp;L47&amp;N47</f>
        <v>раскрыта с нарушениями1.1</v>
      </c>
      <c r="Y47" s="46"/>
      <c r="Z47" s="46"/>
      <c r="AA47" s="46"/>
      <c r="AB47" s="46"/>
      <c r="AC47" s="46"/>
      <c r="AD47" s="46"/>
      <c r="AE47" s="46"/>
      <c r="AF47" s="47"/>
    </row>
    <row r="48" spans="1:32" s="5" customFormat="1" ht="18">
      <c r="A48" s="4"/>
      <c r="B48" s="4"/>
      <c r="C48" s="120"/>
      <c r="D48" s="265"/>
      <c r="E48" s="267"/>
      <c r="F48" s="269"/>
      <c r="G48" s="269"/>
      <c r="H48" s="271"/>
      <c r="I48" s="269"/>
      <c r="J48" s="236"/>
      <c r="K48" s="271"/>
      <c r="L48" s="110" t="s">
        <v>20</v>
      </c>
      <c r="M48" s="144" t="s">
        <v>29</v>
      </c>
      <c r="N48" s="147"/>
      <c r="O48" s="146"/>
      <c r="P48" s="261"/>
      <c r="Q48" s="263"/>
      <c r="R48" s="78"/>
      <c r="S48" s="47" t="str">
        <f>K47&amp;L48&amp;N48</f>
        <v>раскрыта с нарушениями1.2</v>
      </c>
      <c r="Y48" s="46"/>
      <c r="Z48" s="46"/>
      <c r="AA48" s="46"/>
      <c r="AB48" s="46"/>
      <c r="AC48" s="46"/>
      <c r="AD48" s="46"/>
      <c r="AE48" s="46"/>
      <c r="AF48" s="47"/>
    </row>
    <row r="49" spans="1:32" s="5" customFormat="1" ht="33.75">
      <c r="A49" s="4"/>
      <c r="B49" s="4"/>
      <c r="C49" s="109"/>
      <c r="D49" s="265"/>
      <c r="E49" s="267"/>
      <c r="F49" s="269"/>
      <c r="G49" s="269"/>
      <c r="H49" s="271"/>
      <c r="I49" s="269"/>
      <c r="J49" s="236"/>
      <c r="K49" s="271"/>
      <c r="L49" s="110" t="s">
        <v>21</v>
      </c>
      <c r="M49" s="144" t="s">
        <v>30</v>
      </c>
      <c r="N49" s="147" t="s">
        <v>335</v>
      </c>
      <c r="O49" s="146" t="s">
        <v>338</v>
      </c>
      <c r="P49" s="261"/>
      <c r="Q49" s="263"/>
      <c r="R49" s="78"/>
      <c r="S49" s="47" t="str">
        <f>K47&amp;L49&amp;N49</f>
        <v>раскрыта с нарушениями1.3a</v>
      </c>
      <c r="Y49" s="46"/>
      <c r="Z49" s="46"/>
      <c r="AA49" s="46"/>
      <c r="AB49" s="46"/>
      <c r="AC49" s="46"/>
      <c r="AD49" s="46"/>
      <c r="AE49" s="46"/>
      <c r="AF49" s="47"/>
    </row>
    <row r="50" spans="1:32" s="5" customFormat="1" ht="18">
      <c r="A50" s="4"/>
      <c r="B50" s="4"/>
      <c r="C50" s="109"/>
      <c r="D50" s="265"/>
      <c r="E50" s="267"/>
      <c r="F50" s="269"/>
      <c r="G50" s="269"/>
      <c r="H50" s="271"/>
      <c r="I50" s="269"/>
      <c r="J50" s="236"/>
      <c r="K50" s="271"/>
      <c r="L50" s="110" t="s">
        <v>22</v>
      </c>
      <c r="M50" s="144" t="s">
        <v>31</v>
      </c>
      <c r="N50" s="147"/>
      <c r="O50" s="146"/>
      <c r="P50" s="261"/>
      <c r="Q50" s="263"/>
      <c r="R50" s="78"/>
      <c r="S50" s="47" t="str">
        <f>K47&amp;L50&amp;N50</f>
        <v>раскрыта с нарушениями1.4</v>
      </c>
      <c r="Y50" s="46"/>
      <c r="Z50" s="46"/>
      <c r="AA50" s="46"/>
      <c r="AB50" s="46"/>
      <c r="AC50" s="46"/>
      <c r="AD50" s="46"/>
      <c r="AE50" s="46"/>
      <c r="AF50" s="47"/>
    </row>
    <row r="51" spans="1:32" s="5" customFormat="1" ht="22.5">
      <c r="A51" s="4"/>
      <c r="B51" s="4"/>
      <c r="C51" s="109"/>
      <c r="D51" s="265"/>
      <c r="E51" s="267"/>
      <c r="F51" s="269"/>
      <c r="G51" s="269"/>
      <c r="H51" s="271"/>
      <c r="I51" s="269"/>
      <c r="J51" s="236"/>
      <c r="K51" s="271"/>
      <c r="L51" s="110" t="s">
        <v>23</v>
      </c>
      <c r="M51" s="144" t="s">
        <v>32</v>
      </c>
      <c r="N51" s="147"/>
      <c r="O51" s="146"/>
      <c r="P51" s="261"/>
      <c r="Q51" s="263"/>
      <c r="R51" s="78"/>
      <c r="S51" s="47" t="str">
        <f>K47&amp;L51&amp;N51</f>
        <v>раскрыта с нарушениями1.5</v>
      </c>
      <c r="Y51" s="46"/>
      <c r="Z51" s="46"/>
      <c r="AA51" s="46"/>
      <c r="AB51" s="46"/>
      <c r="AC51" s="46"/>
      <c r="AD51" s="46"/>
      <c r="AE51" s="46"/>
      <c r="AF51" s="47"/>
    </row>
    <row r="52" spans="1:32" s="5" customFormat="1" ht="33.75">
      <c r="A52" s="4"/>
      <c r="B52" s="4"/>
      <c r="C52" s="109"/>
      <c r="D52" s="265"/>
      <c r="E52" s="267"/>
      <c r="F52" s="269"/>
      <c r="G52" s="269"/>
      <c r="H52" s="271"/>
      <c r="I52" s="269"/>
      <c r="J52" s="236"/>
      <c r="K52" s="271"/>
      <c r="L52" s="110" t="s">
        <v>24</v>
      </c>
      <c r="M52" s="144" t="s">
        <v>27</v>
      </c>
      <c r="N52" s="143"/>
      <c r="O52" s="145"/>
      <c r="P52" s="261"/>
      <c r="Q52" s="263"/>
      <c r="R52" s="78"/>
      <c r="S52" s="47" t="str">
        <f>K47&amp;L52&amp;N52</f>
        <v>раскрыта с нарушениями1.6</v>
      </c>
      <c r="Y52" s="46"/>
      <c r="Z52" s="46"/>
      <c r="AA52" s="46"/>
      <c r="AB52" s="46"/>
      <c r="AC52" s="46"/>
      <c r="AD52" s="46"/>
      <c r="AE52" s="46"/>
      <c r="AF52" s="47"/>
    </row>
    <row r="53" spans="1:32" s="5" customFormat="1" ht="18">
      <c r="A53" s="4"/>
      <c r="B53" s="4"/>
      <c r="C53" s="109"/>
      <c r="D53" s="265"/>
      <c r="E53" s="267"/>
      <c r="F53" s="269"/>
      <c r="G53" s="269"/>
      <c r="H53" s="271"/>
      <c r="I53" s="269"/>
      <c r="J53" s="236"/>
      <c r="K53" s="271"/>
      <c r="L53" s="110" t="s">
        <v>25</v>
      </c>
      <c r="M53" s="144" t="s">
        <v>33</v>
      </c>
      <c r="N53" s="147"/>
      <c r="O53" s="146"/>
      <c r="P53" s="261"/>
      <c r="Q53" s="263"/>
      <c r="R53" s="78"/>
      <c r="S53" s="47" t="str">
        <f>K47&amp;L53&amp;N53</f>
        <v>раскрыта с нарушениями1.7</v>
      </c>
      <c r="Y53" s="46"/>
      <c r="Z53" s="46"/>
      <c r="AA53" s="46"/>
      <c r="AB53" s="46"/>
      <c r="AC53" s="46"/>
      <c r="AD53" s="46"/>
      <c r="AE53" s="46"/>
      <c r="AF53" s="47"/>
    </row>
    <row r="54" spans="1:32" s="5" customFormat="1" ht="45">
      <c r="A54" s="4"/>
      <c r="B54" s="4"/>
      <c r="C54" s="109"/>
      <c r="D54" s="265"/>
      <c r="E54" s="267"/>
      <c r="F54" s="269"/>
      <c r="G54" s="269"/>
      <c r="H54" s="271"/>
      <c r="I54" s="269"/>
      <c r="J54" s="236"/>
      <c r="K54" s="271"/>
      <c r="L54" s="110" t="s">
        <v>26</v>
      </c>
      <c r="M54" s="144" t="s">
        <v>34</v>
      </c>
      <c r="N54" s="147"/>
      <c r="O54" s="146"/>
      <c r="P54" s="261"/>
      <c r="Q54" s="263"/>
      <c r="R54" s="78"/>
      <c r="S54" s="47" t="str">
        <f>K47&amp;L54&amp;N54</f>
        <v>раскрыта с нарушениями1.8</v>
      </c>
      <c r="Y54" s="46"/>
      <c r="Z54" s="46"/>
      <c r="AA54" s="46"/>
      <c r="AB54" s="46"/>
      <c r="AC54" s="46"/>
      <c r="AD54" s="46"/>
      <c r="AE54" s="46"/>
      <c r="AF54" s="47"/>
    </row>
    <row r="55" spans="1:32" s="5" customFormat="1" ht="22.5">
      <c r="A55" s="4"/>
      <c r="B55" s="4"/>
      <c r="C55" s="115" t="s">
        <v>192</v>
      </c>
      <c r="D55" s="264">
        <f>(ROW()-7)/8</f>
        <v>6</v>
      </c>
      <c r="E55" s="266" t="s">
        <v>235</v>
      </c>
      <c r="F55" s="268" t="s">
        <v>236</v>
      </c>
      <c r="G55" s="268" t="s">
        <v>232</v>
      </c>
      <c r="H55" s="270" t="s">
        <v>321</v>
      </c>
      <c r="I55" s="268"/>
      <c r="J55" s="272" t="str">
        <f>'Информация по стандартам'!$F$16</f>
        <v>Есть в наличии</v>
      </c>
      <c r="K55" s="270" t="s">
        <v>334</v>
      </c>
      <c r="L55" s="117" t="s">
        <v>19</v>
      </c>
      <c r="M55" s="142" t="s">
        <v>28</v>
      </c>
      <c r="N55" s="147"/>
      <c r="O55" s="146"/>
      <c r="P55" s="236" t="s">
        <v>337</v>
      </c>
      <c r="Q55" s="262"/>
      <c r="R55" s="78"/>
      <c r="S55" s="47" t="str">
        <f>K55&amp;L55&amp;N55</f>
        <v>раскрыта с нарушениями1.1</v>
      </c>
      <c r="Y55" s="46"/>
      <c r="Z55" s="46"/>
      <c r="AA55" s="46"/>
      <c r="AB55" s="46"/>
      <c r="AC55" s="46"/>
      <c r="AD55" s="46"/>
      <c r="AE55" s="46"/>
      <c r="AF55" s="47"/>
    </row>
    <row r="56" spans="1:32" s="5" customFormat="1" ht="18">
      <c r="A56" s="4"/>
      <c r="B56" s="4"/>
      <c r="C56" s="120"/>
      <c r="D56" s="265"/>
      <c r="E56" s="267"/>
      <c r="F56" s="269"/>
      <c r="G56" s="269"/>
      <c r="H56" s="271"/>
      <c r="I56" s="269"/>
      <c r="J56" s="236"/>
      <c r="K56" s="271"/>
      <c r="L56" s="110" t="s">
        <v>20</v>
      </c>
      <c r="M56" s="144" t="s">
        <v>29</v>
      </c>
      <c r="N56" s="147"/>
      <c r="O56" s="146"/>
      <c r="P56" s="261"/>
      <c r="Q56" s="263"/>
      <c r="R56" s="78"/>
      <c r="S56" s="47" t="str">
        <f>K55&amp;L56&amp;N56</f>
        <v>раскрыта с нарушениями1.2</v>
      </c>
      <c r="Y56" s="46"/>
      <c r="Z56" s="46"/>
      <c r="AA56" s="46"/>
      <c r="AB56" s="46"/>
      <c r="AC56" s="46"/>
      <c r="AD56" s="46"/>
      <c r="AE56" s="46"/>
      <c r="AF56" s="47"/>
    </row>
    <row r="57" spans="1:32" s="5" customFormat="1" ht="33.75">
      <c r="A57" s="4"/>
      <c r="B57" s="4"/>
      <c r="C57" s="109"/>
      <c r="D57" s="265"/>
      <c r="E57" s="267"/>
      <c r="F57" s="269"/>
      <c r="G57" s="269"/>
      <c r="H57" s="271"/>
      <c r="I57" s="269"/>
      <c r="J57" s="236"/>
      <c r="K57" s="271"/>
      <c r="L57" s="110" t="s">
        <v>21</v>
      </c>
      <c r="M57" s="144" t="s">
        <v>30</v>
      </c>
      <c r="N57" s="147" t="s">
        <v>335</v>
      </c>
      <c r="O57" s="146" t="s">
        <v>338</v>
      </c>
      <c r="P57" s="261"/>
      <c r="Q57" s="263"/>
      <c r="R57" s="78"/>
      <c r="S57" s="47" t="str">
        <f>K55&amp;L57&amp;N57</f>
        <v>раскрыта с нарушениями1.3a</v>
      </c>
      <c r="Y57" s="46"/>
      <c r="Z57" s="46"/>
      <c r="AA57" s="46"/>
      <c r="AB57" s="46"/>
      <c r="AC57" s="46"/>
      <c r="AD57" s="46"/>
      <c r="AE57" s="46"/>
      <c r="AF57" s="47"/>
    </row>
    <row r="58" spans="1:32" s="5" customFormat="1" ht="18">
      <c r="A58" s="4"/>
      <c r="B58" s="4"/>
      <c r="C58" s="109"/>
      <c r="D58" s="265"/>
      <c r="E58" s="267"/>
      <c r="F58" s="269"/>
      <c r="G58" s="269"/>
      <c r="H58" s="271"/>
      <c r="I58" s="269"/>
      <c r="J58" s="236"/>
      <c r="K58" s="271"/>
      <c r="L58" s="110" t="s">
        <v>22</v>
      </c>
      <c r="M58" s="144" t="s">
        <v>31</v>
      </c>
      <c r="N58" s="147"/>
      <c r="O58" s="146"/>
      <c r="P58" s="261"/>
      <c r="Q58" s="263"/>
      <c r="R58" s="78"/>
      <c r="S58" s="47" t="str">
        <f>K55&amp;L58&amp;N58</f>
        <v>раскрыта с нарушениями1.4</v>
      </c>
      <c r="Y58" s="46"/>
      <c r="Z58" s="46"/>
      <c r="AA58" s="46"/>
      <c r="AB58" s="46"/>
      <c r="AC58" s="46"/>
      <c r="AD58" s="46"/>
      <c r="AE58" s="46"/>
      <c r="AF58" s="47"/>
    </row>
    <row r="59" spans="1:32" s="5" customFormat="1" ht="22.5">
      <c r="A59" s="4"/>
      <c r="B59" s="4"/>
      <c r="C59" s="109"/>
      <c r="D59" s="265"/>
      <c r="E59" s="267"/>
      <c r="F59" s="269"/>
      <c r="G59" s="269"/>
      <c r="H59" s="271"/>
      <c r="I59" s="269"/>
      <c r="J59" s="236"/>
      <c r="K59" s="271"/>
      <c r="L59" s="110" t="s">
        <v>23</v>
      </c>
      <c r="M59" s="144" t="s">
        <v>32</v>
      </c>
      <c r="N59" s="147"/>
      <c r="O59" s="146"/>
      <c r="P59" s="261"/>
      <c r="Q59" s="263"/>
      <c r="R59" s="78"/>
      <c r="S59" s="47" t="str">
        <f>K55&amp;L59&amp;N59</f>
        <v>раскрыта с нарушениями1.5</v>
      </c>
      <c r="Y59" s="46"/>
      <c r="Z59" s="46"/>
      <c r="AA59" s="46"/>
      <c r="AB59" s="46"/>
      <c r="AC59" s="46"/>
      <c r="AD59" s="46"/>
      <c r="AE59" s="46"/>
      <c r="AF59" s="47"/>
    </row>
    <row r="60" spans="1:32" s="5" customFormat="1" ht="33.75">
      <c r="A60" s="4"/>
      <c r="B60" s="4"/>
      <c r="C60" s="109"/>
      <c r="D60" s="265"/>
      <c r="E60" s="267"/>
      <c r="F60" s="269"/>
      <c r="G60" s="269"/>
      <c r="H60" s="271"/>
      <c r="I60" s="269"/>
      <c r="J60" s="236"/>
      <c r="K60" s="271"/>
      <c r="L60" s="110" t="s">
        <v>24</v>
      </c>
      <c r="M60" s="144" t="s">
        <v>27</v>
      </c>
      <c r="N60" s="143"/>
      <c r="O60" s="145"/>
      <c r="P60" s="261"/>
      <c r="Q60" s="263"/>
      <c r="R60" s="78"/>
      <c r="S60" s="47" t="str">
        <f>K55&amp;L60&amp;N60</f>
        <v>раскрыта с нарушениями1.6</v>
      </c>
      <c r="Y60" s="46"/>
      <c r="Z60" s="46"/>
      <c r="AA60" s="46"/>
      <c r="AB60" s="46"/>
      <c r="AC60" s="46"/>
      <c r="AD60" s="46"/>
      <c r="AE60" s="46"/>
      <c r="AF60" s="47"/>
    </row>
    <row r="61" spans="1:32" s="5" customFormat="1" ht="18">
      <c r="A61" s="4"/>
      <c r="B61" s="4"/>
      <c r="C61" s="109"/>
      <c r="D61" s="265"/>
      <c r="E61" s="267"/>
      <c r="F61" s="269"/>
      <c r="G61" s="269"/>
      <c r="H61" s="271"/>
      <c r="I61" s="269"/>
      <c r="J61" s="236"/>
      <c r="K61" s="271"/>
      <c r="L61" s="110" t="s">
        <v>25</v>
      </c>
      <c r="M61" s="144" t="s">
        <v>33</v>
      </c>
      <c r="N61" s="147"/>
      <c r="O61" s="146"/>
      <c r="P61" s="261"/>
      <c r="Q61" s="263"/>
      <c r="R61" s="78"/>
      <c r="S61" s="47" t="str">
        <f>K55&amp;L61&amp;N61</f>
        <v>раскрыта с нарушениями1.7</v>
      </c>
      <c r="Y61" s="46"/>
      <c r="Z61" s="46"/>
      <c r="AA61" s="46"/>
      <c r="AB61" s="46"/>
      <c r="AC61" s="46"/>
      <c r="AD61" s="46"/>
      <c r="AE61" s="46"/>
      <c r="AF61" s="47"/>
    </row>
    <row r="62" spans="1:32" s="5" customFormat="1" ht="45">
      <c r="A62" s="4"/>
      <c r="B62" s="4"/>
      <c r="C62" s="109"/>
      <c r="D62" s="265"/>
      <c r="E62" s="267"/>
      <c r="F62" s="269"/>
      <c r="G62" s="269"/>
      <c r="H62" s="271"/>
      <c r="I62" s="269"/>
      <c r="J62" s="236"/>
      <c r="K62" s="271"/>
      <c r="L62" s="110" t="s">
        <v>26</v>
      </c>
      <c r="M62" s="144" t="s">
        <v>34</v>
      </c>
      <c r="N62" s="147"/>
      <c r="O62" s="146"/>
      <c r="P62" s="261"/>
      <c r="Q62" s="263"/>
      <c r="R62" s="78"/>
      <c r="S62" s="47" t="str">
        <f>K55&amp;L62&amp;N62</f>
        <v>раскрыта с нарушениями1.8</v>
      </c>
      <c r="Y62" s="46"/>
      <c r="Z62" s="46"/>
      <c r="AA62" s="46"/>
      <c r="AB62" s="46"/>
      <c r="AC62" s="46"/>
      <c r="AD62" s="46"/>
      <c r="AE62" s="46"/>
      <c r="AF62" s="47"/>
    </row>
    <row r="63" spans="1:32" s="5" customFormat="1" ht="22.5">
      <c r="A63" s="4"/>
      <c r="B63" s="4"/>
      <c r="C63" s="115" t="s">
        <v>192</v>
      </c>
      <c r="D63" s="264">
        <f>(ROW()-7)/8</f>
        <v>7</v>
      </c>
      <c r="E63" s="266" t="s">
        <v>252</v>
      </c>
      <c r="F63" s="268" t="s">
        <v>253</v>
      </c>
      <c r="G63" s="268" t="s">
        <v>232</v>
      </c>
      <c r="H63" s="270" t="s">
        <v>321</v>
      </c>
      <c r="I63" s="268"/>
      <c r="J63" s="272" t="str">
        <f>'Информация по стандартам'!$F$16</f>
        <v>Есть в наличии</v>
      </c>
      <c r="K63" s="270" t="s">
        <v>334</v>
      </c>
      <c r="L63" s="117" t="s">
        <v>19</v>
      </c>
      <c r="M63" s="142" t="s">
        <v>28</v>
      </c>
      <c r="N63" s="147"/>
      <c r="O63" s="146"/>
      <c r="P63" s="236" t="s">
        <v>337</v>
      </c>
      <c r="Q63" s="262"/>
      <c r="R63" s="78"/>
      <c r="S63" s="47" t="str">
        <f>K63&amp;L63&amp;N63</f>
        <v>раскрыта с нарушениями1.1</v>
      </c>
      <c r="Y63" s="46"/>
      <c r="Z63" s="46"/>
      <c r="AA63" s="46"/>
      <c r="AB63" s="46"/>
      <c r="AC63" s="46"/>
      <c r="AD63" s="46"/>
      <c r="AE63" s="46"/>
      <c r="AF63" s="47"/>
    </row>
    <row r="64" spans="1:32" s="5" customFormat="1" ht="18">
      <c r="A64" s="4"/>
      <c r="B64" s="4"/>
      <c r="C64" s="120"/>
      <c r="D64" s="265"/>
      <c r="E64" s="267"/>
      <c r="F64" s="269"/>
      <c r="G64" s="269"/>
      <c r="H64" s="271"/>
      <c r="I64" s="269"/>
      <c r="J64" s="236"/>
      <c r="K64" s="271"/>
      <c r="L64" s="110" t="s">
        <v>20</v>
      </c>
      <c r="M64" s="144" t="s">
        <v>29</v>
      </c>
      <c r="N64" s="147"/>
      <c r="O64" s="146"/>
      <c r="P64" s="261"/>
      <c r="Q64" s="263"/>
      <c r="R64" s="78"/>
      <c r="S64" s="47" t="str">
        <f>K63&amp;L64&amp;N64</f>
        <v>раскрыта с нарушениями1.2</v>
      </c>
      <c r="Y64" s="46"/>
      <c r="Z64" s="46"/>
      <c r="AA64" s="46"/>
      <c r="AB64" s="46"/>
      <c r="AC64" s="46"/>
      <c r="AD64" s="46"/>
      <c r="AE64" s="46"/>
      <c r="AF64" s="47"/>
    </row>
    <row r="65" spans="1:32" s="5" customFormat="1" ht="33.75">
      <c r="A65" s="4"/>
      <c r="B65" s="4"/>
      <c r="C65" s="109"/>
      <c r="D65" s="265"/>
      <c r="E65" s="267"/>
      <c r="F65" s="269"/>
      <c r="G65" s="269"/>
      <c r="H65" s="271"/>
      <c r="I65" s="269"/>
      <c r="J65" s="236"/>
      <c r="K65" s="271"/>
      <c r="L65" s="110" t="s">
        <v>21</v>
      </c>
      <c r="M65" s="144" t="s">
        <v>30</v>
      </c>
      <c r="N65" s="147" t="s">
        <v>335</v>
      </c>
      <c r="O65" s="146" t="s">
        <v>338</v>
      </c>
      <c r="P65" s="261"/>
      <c r="Q65" s="263"/>
      <c r="R65" s="78"/>
      <c r="S65" s="47" t="str">
        <f>K63&amp;L65&amp;N65</f>
        <v>раскрыта с нарушениями1.3a</v>
      </c>
      <c r="Y65" s="46"/>
      <c r="Z65" s="46"/>
      <c r="AA65" s="46"/>
      <c r="AB65" s="46"/>
      <c r="AC65" s="46"/>
      <c r="AD65" s="46"/>
      <c r="AE65" s="46"/>
      <c r="AF65" s="47"/>
    </row>
    <row r="66" spans="1:32" s="5" customFormat="1" ht="18">
      <c r="A66" s="4"/>
      <c r="B66" s="4"/>
      <c r="C66" s="109"/>
      <c r="D66" s="265"/>
      <c r="E66" s="267"/>
      <c r="F66" s="269"/>
      <c r="G66" s="269"/>
      <c r="H66" s="271"/>
      <c r="I66" s="269"/>
      <c r="J66" s="236"/>
      <c r="K66" s="271"/>
      <c r="L66" s="110" t="s">
        <v>22</v>
      </c>
      <c r="M66" s="144" t="s">
        <v>31</v>
      </c>
      <c r="N66" s="147"/>
      <c r="O66" s="146"/>
      <c r="P66" s="261"/>
      <c r="Q66" s="263"/>
      <c r="R66" s="78"/>
      <c r="S66" s="47" t="str">
        <f>K63&amp;L66&amp;N66</f>
        <v>раскрыта с нарушениями1.4</v>
      </c>
      <c r="Y66" s="46"/>
      <c r="Z66" s="46"/>
      <c r="AA66" s="46"/>
      <c r="AB66" s="46"/>
      <c r="AC66" s="46"/>
      <c r="AD66" s="46"/>
      <c r="AE66" s="46"/>
      <c r="AF66" s="47"/>
    </row>
    <row r="67" spans="1:32" s="5" customFormat="1" ht="22.5">
      <c r="A67" s="4"/>
      <c r="B67" s="4"/>
      <c r="C67" s="109"/>
      <c r="D67" s="265"/>
      <c r="E67" s="267"/>
      <c r="F67" s="269"/>
      <c r="G67" s="269"/>
      <c r="H67" s="271"/>
      <c r="I67" s="269"/>
      <c r="J67" s="236"/>
      <c r="K67" s="271"/>
      <c r="L67" s="110" t="s">
        <v>23</v>
      </c>
      <c r="M67" s="144" t="s">
        <v>32</v>
      </c>
      <c r="N67" s="147"/>
      <c r="O67" s="146"/>
      <c r="P67" s="261"/>
      <c r="Q67" s="263"/>
      <c r="R67" s="78"/>
      <c r="S67" s="47" t="str">
        <f>K63&amp;L67&amp;N67</f>
        <v>раскрыта с нарушениями1.5</v>
      </c>
      <c r="Y67" s="46"/>
      <c r="Z67" s="46"/>
      <c r="AA67" s="46"/>
      <c r="AB67" s="46"/>
      <c r="AC67" s="46"/>
      <c r="AD67" s="46"/>
      <c r="AE67" s="46"/>
      <c r="AF67" s="47"/>
    </row>
    <row r="68" spans="1:32" s="5" customFormat="1" ht="33.75">
      <c r="A68" s="4"/>
      <c r="B68" s="4"/>
      <c r="C68" s="109"/>
      <c r="D68" s="265"/>
      <c r="E68" s="267"/>
      <c r="F68" s="269"/>
      <c r="G68" s="269"/>
      <c r="H68" s="271"/>
      <c r="I68" s="269"/>
      <c r="J68" s="236"/>
      <c r="K68" s="271"/>
      <c r="L68" s="110" t="s">
        <v>24</v>
      </c>
      <c r="M68" s="144" t="s">
        <v>27</v>
      </c>
      <c r="N68" s="143"/>
      <c r="O68" s="145"/>
      <c r="P68" s="261"/>
      <c r="Q68" s="263"/>
      <c r="R68" s="78"/>
      <c r="S68" s="47" t="str">
        <f>K63&amp;L68&amp;N68</f>
        <v>раскрыта с нарушениями1.6</v>
      </c>
      <c r="Y68" s="46"/>
      <c r="Z68" s="46"/>
      <c r="AA68" s="46"/>
      <c r="AB68" s="46"/>
      <c r="AC68" s="46"/>
      <c r="AD68" s="46"/>
      <c r="AE68" s="46"/>
      <c r="AF68" s="47"/>
    </row>
    <row r="69" spans="1:32" s="5" customFormat="1" ht="16.5">
      <c r="A69" s="4"/>
      <c r="B69" s="4"/>
      <c r="C69" s="109"/>
      <c r="D69" s="265"/>
      <c r="E69" s="267"/>
      <c r="F69" s="269"/>
      <c r="G69" s="269"/>
      <c r="H69" s="271"/>
      <c r="I69" s="269"/>
      <c r="J69" s="236"/>
      <c r="K69" s="271"/>
      <c r="L69" s="110" t="s">
        <v>25</v>
      </c>
      <c r="M69" s="144" t="s">
        <v>33</v>
      </c>
      <c r="N69" s="147"/>
      <c r="O69" s="146"/>
      <c r="P69" s="261"/>
      <c r="Q69" s="263"/>
      <c r="R69" s="78"/>
      <c r="S69" s="47" t="str">
        <f>K63&amp;L69&amp;N69</f>
        <v>раскрыта с нарушениями1.7</v>
      </c>
      <c r="Y69" s="46"/>
      <c r="Z69" s="46"/>
      <c r="AA69" s="46"/>
      <c r="AB69" s="46"/>
      <c r="AC69" s="46"/>
      <c r="AD69" s="46"/>
      <c r="AE69" s="46"/>
      <c r="AF69" s="47"/>
    </row>
    <row r="70" spans="1:32" s="5" customFormat="1" ht="45">
      <c r="A70" s="4"/>
      <c r="B70" s="4"/>
      <c r="C70" s="109"/>
      <c r="D70" s="265"/>
      <c r="E70" s="267"/>
      <c r="F70" s="269"/>
      <c r="G70" s="269"/>
      <c r="H70" s="271"/>
      <c r="I70" s="269"/>
      <c r="J70" s="236"/>
      <c r="K70" s="271"/>
      <c r="L70" s="110" t="s">
        <v>26</v>
      </c>
      <c r="M70" s="144" t="s">
        <v>34</v>
      </c>
      <c r="N70" s="147"/>
      <c r="O70" s="146"/>
      <c r="P70" s="261"/>
      <c r="Q70" s="263"/>
      <c r="R70" s="78"/>
      <c r="S70" s="47" t="str">
        <f>K63&amp;L70&amp;N70</f>
        <v>раскрыта с нарушениями1.8</v>
      </c>
      <c r="Y70" s="46"/>
      <c r="Z70" s="46"/>
      <c r="AA70" s="46"/>
      <c r="AB70" s="46"/>
      <c r="AC70" s="46"/>
      <c r="AD70" s="46"/>
      <c r="AE70" s="46"/>
      <c r="AF70" s="47"/>
    </row>
    <row r="71" spans="1:32" s="5" customFormat="1" ht="22.5">
      <c r="A71" s="4"/>
      <c r="B71" s="4"/>
      <c r="C71" s="115" t="s">
        <v>192</v>
      </c>
      <c r="D71" s="264">
        <f>(ROW()-7)/8</f>
        <v>8</v>
      </c>
      <c r="E71" s="266" t="s">
        <v>258</v>
      </c>
      <c r="F71" s="268" t="s">
        <v>259</v>
      </c>
      <c r="G71" s="268" t="s">
        <v>221</v>
      </c>
      <c r="H71" s="270" t="s">
        <v>321</v>
      </c>
      <c r="I71" s="268"/>
      <c r="J71" s="272" t="str">
        <f>'Информация по стандартам'!$F$16</f>
        <v>Есть в наличии</v>
      </c>
      <c r="K71" s="270" t="s">
        <v>333</v>
      </c>
      <c r="L71" s="117" t="s">
        <v>19</v>
      </c>
      <c r="M71" s="142" t="s">
        <v>28</v>
      </c>
      <c r="N71" s="143"/>
      <c r="O71" s="145"/>
      <c r="P71" s="261"/>
      <c r="Q71" s="262"/>
      <c r="R71" s="78"/>
      <c r="S71" s="47" t="str">
        <f>K71&amp;L71&amp;N71</f>
        <v>раскрыта без нарушений1.1</v>
      </c>
      <c r="Y71" s="46"/>
      <c r="Z71" s="46"/>
      <c r="AA71" s="46"/>
      <c r="AB71" s="46"/>
      <c r="AC71" s="46"/>
      <c r="AD71" s="46"/>
      <c r="AE71" s="46"/>
      <c r="AF71" s="47"/>
    </row>
    <row r="72" spans="1:32" s="5" customFormat="1" ht="16.5">
      <c r="A72" s="4"/>
      <c r="B72" s="4"/>
      <c r="C72" s="120"/>
      <c r="D72" s="265"/>
      <c r="E72" s="267"/>
      <c r="F72" s="269"/>
      <c r="G72" s="269"/>
      <c r="H72" s="271"/>
      <c r="I72" s="269"/>
      <c r="J72" s="236"/>
      <c r="K72" s="271"/>
      <c r="L72" s="110" t="s">
        <v>20</v>
      </c>
      <c r="M72" s="144" t="s">
        <v>29</v>
      </c>
      <c r="N72" s="143"/>
      <c r="O72" s="145"/>
      <c r="P72" s="261"/>
      <c r="Q72" s="263"/>
      <c r="R72" s="78"/>
      <c r="S72" s="47" t="str">
        <f>K71&amp;L72&amp;N72</f>
        <v>раскрыта без нарушений1.2</v>
      </c>
      <c r="Y72" s="46"/>
      <c r="Z72" s="46"/>
      <c r="AA72" s="46"/>
      <c r="AB72" s="46"/>
      <c r="AC72" s="46"/>
      <c r="AD72" s="46"/>
      <c r="AE72" s="46"/>
      <c r="AF72" s="47"/>
    </row>
    <row r="73" spans="1:32" s="5" customFormat="1" ht="16.5">
      <c r="A73" s="4"/>
      <c r="B73" s="4"/>
      <c r="C73" s="109"/>
      <c r="D73" s="265"/>
      <c r="E73" s="267"/>
      <c r="F73" s="269"/>
      <c r="G73" s="269"/>
      <c r="H73" s="271"/>
      <c r="I73" s="269"/>
      <c r="J73" s="236"/>
      <c r="K73" s="271"/>
      <c r="L73" s="110" t="s">
        <v>21</v>
      </c>
      <c r="M73" s="144" t="s">
        <v>30</v>
      </c>
      <c r="N73" s="143"/>
      <c r="O73" s="145"/>
      <c r="P73" s="261"/>
      <c r="Q73" s="263"/>
      <c r="R73" s="78"/>
      <c r="S73" s="47" t="str">
        <f>K71&amp;L73&amp;N73</f>
        <v>раскрыта без нарушений1.3</v>
      </c>
      <c r="Y73" s="46"/>
      <c r="Z73" s="46"/>
      <c r="AA73" s="46"/>
      <c r="AB73" s="46"/>
      <c r="AC73" s="46"/>
      <c r="AD73" s="46"/>
      <c r="AE73" s="46"/>
      <c r="AF73" s="47"/>
    </row>
    <row r="74" spans="1:32" s="5" customFormat="1" ht="16.5">
      <c r="A74" s="4"/>
      <c r="B74" s="4"/>
      <c r="C74" s="109"/>
      <c r="D74" s="265"/>
      <c r="E74" s="267"/>
      <c r="F74" s="269"/>
      <c r="G74" s="269"/>
      <c r="H74" s="271"/>
      <c r="I74" s="269"/>
      <c r="J74" s="236"/>
      <c r="K74" s="271"/>
      <c r="L74" s="110" t="s">
        <v>22</v>
      </c>
      <c r="M74" s="144" t="s">
        <v>31</v>
      </c>
      <c r="N74" s="143"/>
      <c r="O74" s="145"/>
      <c r="P74" s="261"/>
      <c r="Q74" s="263"/>
      <c r="R74" s="78"/>
      <c r="S74" s="47" t="str">
        <f>K71&amp;L74&amp;N74</f>
        <v>раскрыта без нарушений1.4</v>
      </c>
      <c r="Y74" s="46"/>
      <c r="Z74" s="46"/>
      <c r="AA74" s="46"/>
      <c r="AB74" s="46"/>
      <c r="AC74" s="46"/>
      <c r="AD74" s="46"/>
      <c r="AE74" s="46"/>
      <c r="AF74" s="47"/>
    </row>
    <row r="75" spans="1:32" s="5" customFormat="1" ht="22.5">
      <c r="A75" s="4"/>
      <c r="B75" s="4"/>
      <c r="C75" s="109"/>
      <c r="D75" s="265"/>
      <c r="E75" s="267"/>
      <c r="F75" s="269"/>
      <c r="G75" s="269"/>
      <c r="H75" s="271"/>
      <c r="I75" s="269"/>
      <c r="J75" s="236"/>
      <c r="K75" s="271"/>
      <c r="L75" s="110" t="s">
        <v>23</v>
      </c>
      <c r="M75" s="144" t="s">
        <v>32</v>
      </c>
      <c r="N75" s="143"/>
      <c r="O75" s="145"/>
      <c r="P75" s="261"/>
      <c r="Q75" s="263"/>
      <c r="R75" s="78"/>
      <c r="S75" s="47" t="str">
        <f>K71&amp;L75&amp;N75</f>
        <v>раскрыта без нарушений1.5</v>
      </c>
      <c r="Y75" s="46"/>
      <c r="Z75" s="46"/>
      <c r="AA75" s="46"/>
      <c r="AB75" s="46"/>
      <c r="AC75" s="46"/>
      <c r="AD75" s="46"/>
      <c r="AE75" s="46"/>
      <c r="AF75" s="47"/>
    </row>
    <row r="76" spans="1:32" s="5" customFormat="1" ht="33.75">
      <c r="A76" s="4"/>
      <c r="B76" s="4"/>
      <c r="C76" s="109"/>
      <c r="D76" s="265"/>
      <c r="E76" s="267"/>
      <c r="F76" s="269"/>
      <c r="G76" s="269"/>
      <c r="H76" s="271"/>
      <c r="I76" s="269"/>
      <c r="J76" s="236"/>
      <c r="K76" s="271"/>
      <c r="L76" s="110" t="s">
        <v>24</v>
      </c>
      <c r="M76" s="144" t="s">
        <v>27</v>
      </c>
      <c r="N76" s="143"/>
      <c r="O76" s="145"/>
      <c r="P76" s="261"/>
      <c r="Q76" s="263"/>
      <c r="R76" s="78"/>
      <c r="S76" s="47" t="str">
        <f>K71&amp;L76&amp;N76</f>
        <v>раскрыта без нарушений1.6</v>
      </c>
      <c r="Y76" s="46"/>
      <c r="Z76" s="46"/>
      <c r="AA76" s="46"/>
      <c r="AB76" s="46"/>
      <c r="AC76" s="46"/>
      <c r="AD76" s="46"/>
      <c r="AE76" s="46"/>
      <c r="AF76" s="47"/>
    </row>
    <row r="77" spans="1:32" s="5" customFormat="1" ht="16.5">
      <c r="A77" s="4"/>
      <c r="B77" s="4"/>
      <c r="C77" s="109"/>
      <c r="D77" s="265"/>
      <c r="E77" s="267"/>
      <c r="F77" s="269"/>
      <c r="G77" s="269"/>
      <c r="H77" s="271"/>
      <c r="I77" s="269"/>
      <c r="J77" s="236"/>
      <c r="K77" s="271"/>
      <c r="L77" s="110" t="s">
        <v>25</v>
      </c>
      <c r="M77" s="144" t="s">
        <v>33</v>
      </c>
      <c r="N77" s="143"/>
      <c r="O77" s="145"/>
      <c r="P77" s="261"/>
      <c r="Q77" s="263"/>
      <c r="R77" s="78"/>
      <c r="S77" s="47" t="str">
        <f>K71&amp;L77&amp;N77</f>
        <v>раскрыта без нарушений1.7</v>
      </c>
      <c r="Y77" s="46"/>
      <c r="Z77" s="46"/>
      <c r="AA77" s="46"/>
      <c r="AB77" s="46"/>
      <c r="AC77" s="46"/>
      <c r="AD77" s="46"/>
      <c r="AE77" s="46"/>
      <c r="AF77" s="47"/>
    </row>
    <row r="78" spans="1:32" s="5" customFormat="1" ht="45">
      <c r="A78" s="4"/>
      <c r="B78" s="4"/>
      <c r="C78" s="109"/>
      <c r="D78" s="265"/>
      <c r="E78" s="267"/>
      <c r="F78" s="269"/>
      <c r="G78" s="269"/>
      <c r="H78" s="271"/>
      <c r="I78" s="269"/>
      <c r="J78" s="236"/>
      <c r="K78" s="271"/>
      <c r="L78" s="110" t="s">
        <v>26</v>
      </c>
      <c r="M78" s="144" t="s">
        <v>34</v>
      </c>
      <c r="N78" s="143"/>
      <c r="O78" s="145"/>
      <c r="P78" s="261"/>
      <c r="Q78" s="263"/>
      <c r="R78" s="78"/>
      <c r="S78" s="47" t="str">
        <f>K71&amp;L78&amp;N78</f>
        <v>раскрыта без нарушений1.8</v>
      </c>
      <c r="Y78" s="46"/>
      <c r="Z78" s="46"/>
      <c r="AA78" s="46"/>
      <c r="AB78" s="46"/>
      <c r="AC78" s="46"/>
      <c r="AD78" s="46"/>
      <c r="AE78" s="46"/>
      <c r="AF78" s="47"/>
    </row>
    <row r="79" spans="3:18" ht="12" thickBot="1">
      <c r="C79" s="131"/>
      <c r="D79" s="111"/>
      <c r="E79" s="126" t="s">
        <v>193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3"/>
      <c r="R79" s="78"/>
    </row>
    <row r="80" spans="3:18" ht="11.25">
      <c r="C80" s="132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14"/>
    </row>
    <row r="82" spans="10:17" ht="11.25">
      <c r="J82" s="134"/>
      <c r="K82" s="134"/>
      <c r="L82" s="134"/>
      <c r="M82" s="134"/>
      <c r="N82" s="134"/>
      <c r="O82" s="134"/>
      <c r="P82" s="134"/>
      <c r="Q82" s="134"/>
    </row>
    <row r="83" spans="10:17" ht="11.25">
      <c r="J83" s="134"/>
      <c r="K83" s="134"/>
      <c r="L83" s="134"/>
      <c r="M83" s="134"/>
      <c r="N83" s="134"/>
      <c r="O83" s="134"/>
      <c r="P83" s="134"/>
      <c r="Q83" s="134"/>
    </row>
    <row r="84" spans="10:17" ht="11.25">
      <c r="J84" s="134"/>
      <c r="K84" s="134"/>
      <c r="L84" s="134"/>
      <c r="M84" s="134"/>
      <c r="N84" s="134"/>
      <c r="O84" s="134"/>
      <c r="P84" s="134"/>
      <c r="Q84" s="134"/>
    </row>
    <row r="85" spans="10:17" ht="11.25">
      <c r="J85" s="134"/>
      <c r="K85" s="134"/>
      <c r="L85" s="134"/>
      <c r="M85" s="134"/>
      <c r="N85" s="134"/>
      <c r="O85" s="134"/>
      <c r="P85" s="134"/>
      <c r="Q85" s="134"/>
    </row>
    <row r="86" spans="10:17" ht="11.25">
      <c r="J86" s="134"/>
      <c r="K86" s="134"/>
      <c r="L86" s="134"/>
      <c r="M86" s="134"/>
      <c r="N86" s="134"/>
      <c r="O86" s="134"/>
      <c r="P86" s="134"/>
      <c r="Q86" s="134"/>
    </row>
    <row r="87" spans="10:17" ht="11.25">
      <c r="J87" s="134"/>
      <c r="K87" s="134"/>
      <c r="L87" s="134"/>
      <c r="M87" s="134"/>
      <c r="N87" s="134"/>
      <c r="O87" s="134"/>
      <c r="P87" s="134"/>
      <c r="Q87" s="134"/>
    </row>
    <row r="88" spans="10:17" ht="11.25">
      <c r="J88" s="134"/>
      <c r="K88" s="134"/>
      <c r="L88" s="134"/>
      <c r="M88" s="134"/>
      <c r="N88" s="134"/>
      <c r="O88" s="134"/>
      <c r="P88" s="134"/>
      <c r="Q88" s="134"/>
    </row>
    <row r="89" spans="10:17" ht="11.25">
      <c r="J89" s="134"/>
      <c r="K89" s="134"/>
      <c r="L89" s="134"/>
      <c r="M89" s="134"/>
      <c r="N89" s="134"/>
      <c r="O89" s="134"/>
      <c r="P89" s="134"/>
      <c r="Q89" s="134"/>
    </row>
    <row r="90" spans="10:17" ht="11.25">
      <c r="J90" s="134"/>
      <c r="K90" s="134"/>
      <c r="L90" s="134"/>
      <c r="M90" s="134"/>
      <c r="N90" s="134"/>
      <c r="O90" s="134"/>
      <c r="P90" s="134"/>
      <c r="Q90" s="134"/>
    </row>
    <row r="91" spans="10:17" ht="11.25">
      <c r="J91" s="134"/>
      <c r="K91" s="134"/>
      <c r="L91" s="134"/>
      <c r="M91" s="134"/>
      <c r="N91" s="134"/>
      <c r="O91" s="134"/>
      <c r="P91" s="134"/>
      <c r="Q91" s="134"/>
    </row>
    <row r="92" spans="10:17" ht="11.25">
      <c r="J92" s="134"/>
      <c r="K92" s="134"/>
      <c r="L92" s="134"/>
      <c r="M92" s="134"/>
      <c r="N92" s="134"/>
      <c r="O92" s="134"/>
      <c r="P92" s="134"/>
      <c r="Q92" s="134"/>
    </row>
    <row r="93" spans="10:17" ht="11.25">
      <c r="J93" s="134"/>
      <c r="K93" s="134"/>
      <c r="L93" s="134"/>
      <c r="M93" s="134"/>
      <c r="N93" s="134"/>
      <c r="O93" s="134"/>
      <c r="P93" s="134"/>
      <c r="Q93" s="134"/>
    </row>
    <row r="94" spans="10:17" ht="11.25">
      <c r="J94" s="134"/>
      <c r="K94" s="134"/>
      <c r="L94" s="134"/>
      <c r="M94" s="134"/>
      <c r="N94" s="134"/>
      <c r="O94" s="134"/>
      <c r="P94" s="134"/>
      <c r="Q94" s="134"/>
    </row>
    <row r="95" spans="10:17" ht="11.25">
      <c r="J95" s="134"/>
      <c r="K95" s="134"/>
      <c r="L95" s="134"/>
      <c r="M95" s="134"/>
      <c r="N95" s="134"/>
      <c r="O95" s="134"/>
      <c r="P95" s="134"/>
      <c r="Q95" s="134"/>
    </row>
    <row r="96" spans="10:17" ht="11.25">
      <c r="J96" s="134"/>
      <c r="K96" s="134"/>
      <c r="L96" s="134"/>
      <c r="M96" s="134"/>
      <c r="N96" s="134"/>
      <c r="O96" s="134"/>
      <c r="P96" s="134"/>
      <c r="Q96" s="134"/>
    </row>
    <row r="97" spans="10:17" ht="11.25">
      <c r="J97" s="134"/>
      <c r="K97" s="134"/>
      <c r="L97" s="134"/>
      <c r="M97" s="134"/>
      <c r="N97" s="134"/>
      <c r="O97" s="134"/>
      <c r="P97" s="134"/>
      <c r="Q97" s="134"/>
    </row>
    <row r="98" spans="10:17" ht="11.25">
      <c r="J98" s="134"/>
      <c r="K98" s="134"/>
      <c r="L98" s="134"/>
      <c r="M98" s="134"/>
      <c r="N98" s="134"/>
      <c r="O98" s="134"/>
      <c r="P98" s="134"/>
      <c r="Q98" s="134"/>
    </row>
  </sheetData>
  <sheetProtection password="FA9C" sheet="1" scenarios="1" formatColumns="0" formatRows="0"/>
  <mergeCells count="96">
    <mergeCell ref="Q11:Q13"/>
    <mergeCell ref="P11:P13"/>
    <mergeCell ref="L11:M13"/>
    <mergeCell ref="N11:N13"/>
    <mergeCell ref="D11:D13"/>
    <mergeCell ref="F10:G10"/>
    <mergeCell ref="J11:J13"/>
    <mergeCell ref="L14:M14"/>
    <mergeCell ref="O11:O13"/>
    <mergeCell ref="K11:K13"/>
    <mergeCell ref="D15:D22"/>
    <mergeCell ref="E15:E22"/>
    <mergeCell ref="F15:F22"/>
    <mergeCell ref="G15:G22"/>
    <mergeCell ref="I11:I13"/>
    <mergeCell ref="D9:Q9"/>
    <mergeCell ref="E11:E13"/>
    <mergeCell ref="F11:F13"/>
    <mergeCell ref="G11:G13"/>
    <mergeCell ref="H11:H13"/>
    <mergeCell ref="P15:P22"/>
    <mergeCell ref="Q15:Q22"/>
    <mergeCell ref="H15:H22"/>
    <mergeCell ref="I15:I22"/>
    <mergeCell ref="J15:J22"/>
    <mergeCell ref="K15:K22"/>
    <mergeCell ref="P23:P30"/>
    <mergeCell ref="Q23:Q30"/>
    <mergeCell ref="D23:D30"/>
    <mergeCell ref="E23:E30"/>
    <mergeCell ref="F23:F30"/>
    <mergeCell ref="G23:G30"/>
    <mergeCell ref="H23:H30"/>
    <mergeCell ref="I23:I30"/>
    <mergeCell ref="J23:J30"/>
    <mergeCell ref="K23:K30"/>
    <mergeCell ref="P31:P38"/>
    <mergeCell ref="Q31:Q38"/>
    <mergeCell ref="D31:D38"/>
    <mergeCell ref="E31:E38"/>
    <mergeCell ref="F31:F38"/>
    <mergeCell ref="G31:G38"/>
    <mergeCell ref="H31:H38"/>
    <mergeCell ref="I31:I38"/>
    <mergeCell ref="J31:J38"/>
    <mergeCell ref="K31:K38"/>
    <mergeCell ref="J47:J54"/>
    <mergeCell ref="K47:K54"/>
    <mergeCell ref="D39:D46"/>
    <mergeCell ref="E39:E46"/>
    <mergeCell ref="F39:F46"/>
    <mergeCell ref="G39:G46"/>
    <mergeCell ref="H39:H46"/>
    <mergeCell ref="I39:I46"/>
    <mergeCell ref="J39:J46"/>
    <mergeCell ref="K39:K46"/>
    <mergeCell ref="J55:J62"/>
    <mergeCell ref="K55:K62"/>
    <mergeCell ref="P39:P46"/>
    <mergeCell ref="Q39:Q46"/>
    <mergeCell ref="D47:D54"/>
    <mergeCell ref="E47:E54"/>
    <mergeCell ref="F47:F54"/>
    <mergeCell ref="G47:G54"/>
    <mergeCell ref="H47:H54"/>
    <mergeCell ref="I47:I54"/>
    <mergeCell ref="P55:P62"/>
    <mergeCell ref="Q55:Q62"/>
    <mergeCell ref="P47:P54"/>
    <mergeCell ref="Q47:Q54"/>
    <mergeCell ref="D55:D62"/>
    <mergeCell ref="E55:E62"/>
    <mergeCell ref="F55:F62"/>
    <mergeCell ref="G55:G62"/>
    <mergeCell ref="H55:H62"/>
    <mergeCell ref="I55:I62"/>
    <mergeCell ref="J71:J78"/>
    <mergeCell ref="K71:K78"/>
    <mergeCell ref="D63:D70"/>
    <mergeCell ref="E63:E70"/>
    <mergeCell ref="F63:F70"/>
    <mergeCell ref="G63:G70"/>
    <mergeCell ref="H63:H70"/>
    <mergeCell ref="I63:I70"/>
    <mergeCell ref="J63:J70"/>
    <mergeCell ref="K63:K70"/>
    <mergeCell ref="P71:P78"/>
    <mergeCell ref="Q71:Q78"/>
    <mergeCell ref="P63:P70"/>
    <mergeCell ref="Q63:Q70"/>
    <mergeCell ref="D71:D78"/>
    <mergeCell ref="E71:E78"/>
    <mergeCell ref="F71:F78"/>
    <mergeCell ref="G71:G78"/>
    <mergeCell ref="H71:H78"/>
    <mergeCell ref="I71:I78"/>
  </mergeCells>
  <dataValidations count="3">
    <dataValidation type="list" allowBlank="1" showInputMessage="1" showErrorMessage="1" sqref="H15:H78">
      <formula1>"да,нет"</formula1>
    </dataValidation>
    <dataValidation type="textLength" allowBlank="1" showInputMessage="1" showErrorMessage="1" errorTitle="Внимание" error="Длина поля ограничена 300 символами!" sqref="Q15:Q78">
      <formula1>0</formula1>
      <formula2>300</formula2>
    </dataValidation>
    <dataValidation type="list" allowBlank="1" showInputMessage="1" showErrorMessage="1" errorTitle="Внимание" error="Допускается ввод только целых чисел!" sqref="K15:K78">
      <formula1>"раскрыта без нарушений, раскрыта с нарушениями, не раскрыта"</formula1>
    </dataValidation>
  </dataValidations>
  <hyperlinks>
    <hyperlink ref="E79" location="ХВС!A1" tooltip="Добавить организацию" display="Добавить организацию"/>
    <hyperlink ref="C15" location="ХВС!A1" tooltip="Удалить организацию" display="Удалить организацию"/>
    <hyperlink ref="C23" location="ХВС!A1" tooltip="Удалить организацию" display="Удалить организацию"/>
    <hyperlink ref="C31" location="ХВС!A1" tooltip="Удалить организацию" display="Удалить организацию"/>
    <hyperlink ref="C39" location="ХВС!A1" tooltip="Удалить организацию" display="Удалить организацию"/>
    <hyperlink ref="C47" location="ХВС!A1" tooltip="Удалить организацию" display="Удалить организацию"/>
    <hyperlink ref="C55" location="ХВС!A1" tooltip="Удалить организацию" display="Удалить организацию"/>
    <hyperlink ref="C63" location="ХВС!A1" tooltip="Удалить организацию" display="Удалить организацию"/>
    <hyperlink ref="C71" location="ХВС!A1" tooltip="Удалить организацию" display="Удалить организацию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4"/>
  <dimension ref="A7:AF114"/>
  <sheetViews>
    <sheetView showGridLines="0" tabSelected="1" zoomScale="75" zoomScaleNormal="75" zoomScalePageLayoutView="0" workbookViewId="0" topLeftCell="C7">
      <pane xSplit="3" ySplit="7" topLeftCell="F26" activePane="bottomRight" state="frozen"/>
      <selection pane="topLeft" activeCell="C7" sqref="C7"/>
      <selection pane="topRight" activeCell="F7" sqref="F7"/>
      <selection pane="bottomLeft" activeCell="C14" sqref="C14"/>
      <selection pane="bottomRight" activeCell="K15" sqref="K15:K22"/>
    </sheetView>
  </sheetViews>
  <sheetFormatPr defaultColWidth="9.140625" defaultRowHeight="11.25"/>
  <cols>
    <col min="1" max="2" width="0" style="31" hidden="1" customWidth="1"/>
    <col min="3" max="3" width="16.28125" style="130" customWidth="1"/>
    <col min="4" max="4" width="6.7109375" style="31" customWidth="1"/>
    <col min="5" max="5" width="18.00390625" style="31" customWidth="1"/>
    <col min="6" max="7" width="13.7109375" style="31" customWidth="1"/>
    <col min="8" max="8" width="9.28125" style="31" customWidth="1"/>
    <col min="9" max="9" width="16.57421875" style="31" customWidth="1"/>
    <col min="10" max="10" width="15.00390625" style="31" customWidth="1"/>
    <col min="11" max="11" width="13.421875" style="31" customWidth="1"/>
    <col min="12" max="12" width="4.57421875" style="31" customWidth="1"/>
    <col min="13" max="13" width="65.57421875" style="31" customWidth="1"/>
    <col min="14" max="14" width="15.28125" style="31" customWidth="1"/>
    <col min="15" max="15" width="18.140625" style="31" customWidth="1"/>
    <col min="16" max="16" width="16.57421875" style="31" customWidth="1"/>
    <col min="17" max="17" width="18.421875" style="31" customWidth="1"/>
    <col min="18" max="18" width="9.140625" style="31" customWidth="1"/>
    <col min="19" max="19" width="0" style="31" hidden="1" customWidth="1"/>
    <col min="20" max="16384" width="9.140625" style="3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G7" s="4"/>
    </row>
    <row r="8" spans="3:18" s="70" customFormat="1" ht="11.25">
      <c r="C8" s="108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</row>
    <row r="9" spans="3:18" s="70" customFormat="1" ht="39" customHeight="1">
      <c r="C9" s="109"/>
      <c r="D9" s="258" t="s">
        <v>211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60"/>
      <c r="R9" s="75"/>
    </row>
    <row r="10" spans="3:18" s="70" customFormat="1" ht="39.75" customHeight="1" thickBot="1">
      <c r="C10" s="109"/>
      <c r="D10" s="76"/>
      <c r="E10" s="76"/>
      <c r="F10" s="275" t="s">
        <v>6</v>
      </c>
      <c r="G10" s="2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5"/>
    </row>
    <row r="11" spans="3:18" s="70" customFormat="1" ht="30.75" customHeight="1">
      <c r="C11" s="109"/>
      <c r="D11" s="273" t="s">
        <v>65</v>
      </c>
      <c r="E11" s="222" t="s">
        <v>194</v>
      </c>
      <c r="F11" s="222" t="s">
        <v>178</v>
      </c>
      <c r="G11" s="222" t="s">
        <v>179</v>
      </c>
      <c r="H11" s="222" t="s">
        <v>180</v>
      </c>
      <c r="I11" s="222" t="s">
        <v>181</v>
      </c>
      <c r="J11" s="222" t="s">
        <v>15</v>
      </c>
      <c r="K11" s="222" t="s">
        <v>182</v>
      </c>
      <c r="L11" s="279" t="s">
        <v>45</v>
      </c>
      <c r="M11" s="281"/>
      <c r="N11" s="276" t="s">
        <v>183</v>
      </c>
      <c r="O11" s="276" t="s">
        <v>177</v>
      </c>
      <c r="P11" s="279" t="s">
        <v>17</v>
      </c>
      <c r="Q11" s="198" t="s">
        <v>16</v>
      </c>
      <c r="R11" s="78"/>
    </row>
    <row r="12" spans="3:18" s="70" customFormat="1" ht="30.75" customHeight="1">
      <c r="C12" s="109"/>
      <c r="D12" s="274"/>
      <c r="E12" s="211"/>
      <c r="F12" s="211"/>
      <c r="G12" s="211"/>
      <c r="H12" s="211"/>
      <c r="I12" s="211"/>
      <c r="J12" s="211"/>
      <c r="K12" s="211"/>
      <c r="L12" s="207"/>
      <c r="M12" s="208"/>
      <c r="N12" s="277"/>
      <c r="O12" s="277"/>
      <c r="P12" s="207"/>
      <c r="Q12" s="199"/>
      <c r="R12" s="78"/>
    </row>
    <row r="13" spans="3:18" s="70" customFormat="1" ht="30.75" customHeight="1" thickBot="1">
      <c r="C13" s="109"/>
      <c r="D13" s="274"/>
      <c r="E13" s="211"/>
      <c r="F13" s="211"/>
      <c r="G13" s="211"/>
      <c r="H13" s="211"/>
      <c r="I13" s="211"/>
      <c r="J13" s="211"/>
      <c r="K13" s="211"/>
      <c r="L13" s="280"/>
      <c r="M13" s="282"/>
      <c r="N13" s="278"/>
      <c r="O13" s="278"/>
      <c r="P13" s="280"/>
      <c r="Q13" s="199"/>
      <c r="R13" s="78"/>
    </row>
    <row r="14" spans="3:18" s="70" customFormat="1" ht="15" customHeight="1" thickBot="1">
      <c r="C14" s="109"/>
      <c r="D14" s="83">
        <v>1</v>
      </c>
      <c r="E14" s="84">
        <v>2</v>
      </c>
      <c r="F14" s="84" t="s">
        <v>184</v>
      </c>
      <c r="G14" s="84" t="s">
        <v>185</v>
      </c>
      <c r="H14" s="84" t="s">
        <v>186</v>
      </c>
      <c r="I14" s="140" t="s">
        <v>187</v>
      </c>
      <c r="J14" s="84" t="s">
        <v>35</v>
      </c>
      <c r="K14" s="84" t="s">
        <v>188</v>
      </c>
      <c r="L14" s="251" t="s">
        <v>189</v>
      </c>
      <c r="M14" s="252"/>
      <c r="N14" s="84" t="s">
        <v>190</v>
      </c>
      <c r="O14" s="84" t="s">
        <v>191</v>
      </c>
      <c r="P14" s="84" t="s">
        <v>196</v>
      </c>
      <c r="Q14" s="86" t="s">
        <v>197</v>
      </c>
      <c r="R14" s="78"/>
    </row>
    <row r="15" spans="1:32" s="5" customFormat="1" ht="22.5">
      <c r="A15" s="4"/>
      <c r="B15" s="4"/>
      <c r="C15" s="115" t="s">
        <v>192</v>
      </c>
      <c r="D15" s="264">
        <f>(ROW()-7)/8</f>
        <v>1</v>
      </c>
      <c r="E15" s="266" t="s">
        <v>216</v>
      </c>
      <c r="F15" s="268" t="s">
        <v>217</v>
      </c>
      <c r="G15" s="268" t="s">
        <v>218</v>
      </c>
      <c r="H15" s="270" t="s">
        <v>321</v>
      </c>
      <c r="I15" s="268"/>
      <c r="J15" s="272" t="str">
        <f>'Информация по стандартам'!$F$16</f>
        <v>Есть в наличии</v>
      </c>
      <c r="K15" s="270" t="s">
        <v>333</v>
      </c>
      <c r="L15" s="117" t="s">
        <v>19</v>
      </c>
      <c r="M15" s="142" t="s">
        <v>28</v>
      </c>
      <c r="N15" s="143"/>
      <c r="O15" s="145"/>
      <c r="P15" s="261"/>
      <c r="Q15" s="262"/>
      <c r="R15" s="78"/>
      <c r="S15" s="47" t="str">
        <f>K15&amp;L15&amp;N15</f>
        <v>раскрыта без нарушений1.1</v>
      </c>
      <c r="Y15" s="46"/>
      <c r="Z15" s="46"/>
      <c r="AA15" s="46"/>
      <c r="AB15" s="46"/>
      <c r="AC15" s="46"/>
      <c r="AD15" s="46"/>
      <c r="AE15" s="46"/>
      <c r="AF15" s="47"/>
    </row>
    <row r="16" spans="1:32" s="5" customFormat="1" ht="18">
      <c r="A16" s="4"/>
      <c r="B16" s="4"/>
      <c r="C16" s="120"/>
      <c r="D16" s="265"/>
      <c r="E16" s="267"/>
      <c r="F16" s="269"/>
      <c r="G16" s="269"/>
      <c r="H16" s="271"/>
      <c r="I16" s="269"/>
      <c r="J16" s="236"/>
      <c r="K16" s="271"/>
      <c r="L16" s="110" t="s">
        <v>20</v>
      </c>
      <c r="M16" s="144" t="s">
        <v>29</v>
      </c>
      <c r="N16" s="143"/>
      <c r="O16" s="145"/>
      <c r="P16" s="261"/>
      <c r="Q16" s="263"/>
      <c r="R16" s="78"/>
      <c r="S16" s="47" t="str">
        <f>K15&amp;L16&amp;N16</f>
        <v>раскрыта без нарушений1.2</v>
      </c>
      <c r="Y16" s="46"/>
      <c r="Z16" s="46"/>
      <c r="AA16" s="46"/>
      <c r="AB16" s="46"/>
      <c r="AC16" s="46"/>
      <c r="AD16" s="46"/>
      <c r="AE16" s="46"/>
      <c r="AF16" s="47"/>
    </row>
    <row r="17" spans="1:32" s="5" customFormat="1" ht="18">
      <c r="A17" s="4"/>
      <c r="B17" s="4"/>
      <c r="C17" s="109"/>
      <c r="D17" s="265"/>
      <c r="E17" s="267"/>
      <c r="F17" s="269"/>
      <c r="G17" s="269"/>
      <c r="H17" s="271"/>
      <c r="I17" s="269"/>
      <c r="J17" s="236"/>
      <c r="K17" s="271"/>
      <c r="L17" s="110" t="s">
        <v>21</v>
      </c>
      <c r="M17" s="144" t="s">
        <v>30</v>
      </c>
      <c r="N17" s="143"/>
      <c r="O17" s="145"/>
      <c r="P17" s="261"/>
      <c r="Q17" s="263"/>
      <c r="R17" s="78"/>
      <c r="S17" s="47" t="str">
        <f>K15&amp;L17&amp;N17</f>
        <v>раскрыта без нарушений1.3</v>
      </c>
      <c r="Y17" s="46"/>
      <c r="Z17" s="46"/>
      <c r="AA17" s="46"/>
      <c r="AB17" s="46"/>
      <c r="AC17" s="46"/>
      <c r="AD17" s="46"/>
      <c r="AE17" s="46"/>
      <c r="AF17" s="47"/>
    </row>
    <row r="18" spans="1:32" s="5" customFormat="1" ht="18">
      <c r="A18" s="4"/>
      <c r="B18" s="4"/>
      <c r="C18" s="109"/>
      <c r="D18" s="265"/>
      <c r="E18" s="267"/>
      <c r="F18" s="269"/>
      <c r="G18" s="269"/>
      <c r="H18" s="271"/>
      <c r="I18" s="269"/>
      <c r="J18" s="236"/>
      <c r="K18" s="271"/>
      <c r="L18" s="110" t="s">
        <v>22</v>
      </c>
      <c r="M18" s="144" t="s">
        <v>31</v>
      </c>
      <c r="N18" s="143"/>
      <c r="O18" s="145"/>
      <c r="P18" s="261"/>
      <c r="Q18" s="263"/>
      <c r="R18" s="78"/>
      <c r="S18" s="47" t="str">
        <f>K15&amp;L18&amp;N18</f>
        <v>раскрыта без нарушений1.4</v>
      </c>
      <c r="Y18" s="46"/>
      <c r="Z18" s="46"/>
      <c r="AA18" s="46"/>
      <c r="AB18" s="46"/>
      <c r="AC18" s="46"/>
      <c r="AD18" s="46"/>
      <c r="AE18" s="46"/>
      <c r="AF18" s="47"/>
    </row>
    <row r="19" spans="1:32" s="5" customFormat="1" ht="22.5">
      <c r="A19" s="4"/>
      <c r="B19" s="4"/>
      <c r="C19" s="109"/>
      <c r="D19" s="265"/>
      <c r="E19" s="267"/>
      <c r="F19" s="269"/>
      <c r="G19" s="269"/>
      <c r="H19" s="271"/>
      <c r="I19" s="269"/>
      <c r="J19" s="236"/>
      <c r="K19" s="271"/>
      <c r="L19" s="110" t="s">
        <v>23</v>
      </c>
      <c r="M19" s="144" t="s">
        <v>32</v>
      </c>
      <c r="N19" s="143"/>
      <c r="O19" s="145"/>
      <c r="P19" s="261"/>
      <c r="Q19" s="263"/>
      <c r="R19" s="78"/>
      <c r="S19" s="47" t="str">
        <f>K15&amp;L19&amp;N19</f>
        <v>раскрыта без нарушений1.5</v>
      </c>
      <c r="Y19" s="46"/>
      <c r="Z19" s="46"/>
      <c r="AA19" s="46"/>
      <c r="AB19" s="46"/>
      <c r="AC19" s="46"/>
      <c r="AD19" s="46"/>
      <c r="AE19" s="46"/>
      <c r="AF19" s="47"/>
    </row>
    <row r="20" spans="1:32" s="5" customFormat="1" ht="33.75">
      <c r="A20" s="4"/>
      <c r="B20" s="4"/>
      <c r="C20" s="109"/>
      <c r="D20" s="265"/>
      <c r="E20" s="267"/>
      <c r="F20" s="269"/>
      <c r="G20" s="269"/>
      <c r="H20" s="271"/>
      <c r="I20" s="269"/>
      <c r="J20" s="236"/>
      <c r="K20" s="271"/>
      <c r="L20" s="110" t="s">
        <v>24</v>
      </c>
      <c r="M20" s="144" t="s">
        <v>27</v>
      </c>
      <c r="N20" s="143"/>
      <c r="O20" s="145"/>
      <c r="P20" s="261"/>
      <c r="Q20" s="263"/>
      <c r="R20" s="78"/>
      <c r="S20" s="47" t="str">
        <f>K15&amp;L20&amp;N20</f>
        <v>раскрыта без нарушений1.6</v>
      </c>
      <c r="Y20" s="46"/>
      <c r="Z20" s="46"/>
      <c r="AA20" s="46"/>
      <c r="AB20" s="46"/>
      <c r="AC20" s="46"/>
      <c r="AD20" s="46"/>
      <c r="AE20" s="46"/>
      <c r="AF20" s="47"/>
    </row>
    <row r="21" spans="1:32" s="5" customFormat="1" ht="18">
      <c r="A21" s="4"/>
      <c r="B21" s="4"/>
      <c r="C21" s="109"/>
      <c r="D21" s="265"/>
      <c r="E21" s="267"/>
      <c r="F21" s="269"/>
      <c r="G21" s="269"/>
      <c r="H21" s="271"/>
      <c r="I21" s="269"/>
      <c r="J21" s="236"/>
      <c r="K21" s="271"/>
      <c r="L21" s="110" t="s">
        <v>25</v>
      </c>
      <c r="M21" s="144" t="s">
        <v>33</v>
      </c>
      <c r="N21" s="143"/>
      <c r="O21" s="145"/>
      <c r="P21" s="261"/>
      <c r="Q21" s="263"/>
      <c r="R21" s="78"/>
      <c r="S21" s="47" t="str">
        <f>K15&amp;L21&amp;N21</f>
        <v>раскрыта без нарушений1.7</v>
      </c>
      <c r="Y21" s="46"/>
      <c r="Z21" s="46"/>
      <c r="AA21" s="46"/>
      <c r="AB21" s="46"/>
      <c r="AC21" s="46"/>
      <c r="AD21" s="46"/>
      <c r="AE21" s="46"/>
      <c r="AF21" s="47"/>
    </row>
    <row r="22" spans="1:32" s="5" customFormat="1" ht="45">
      <c r="A22" s="4"/>
      <c r="B22" s="4"/>
      <c r="C22" s="109"/>
      <c r="D22" s="265"/>
      <c r="E22" s="267"/>
      <c r="F22" s="269"/>
      <c r="G22" s="269"/>
      <c r="H22" s="271"/>
      <c r="I22" s="269"/>
      <c r="J22" s="236"/>
      <c r="K22" s="271"/>
      <c r="L22" s="110" t="s">
        <v>26</v>
      </c>
      <c r="M22" s="144" t="s">
        <v>34</v>
      </c>
      <c r="N22" s="143"/>
      <c r="O22" s="145"/>
      <c r="P22" s="261"/>
      <c r="Q22" s="263"/>
      <c r="R22" s="78"/>
      <c r="S22" s="47" t="str">
        <f>K15&amp;L22&amp;N22</f>
        <v>раскрыта без нарушений1.8</v>
      </c>
      <c r="Y22" s="46"/>
      <c r="Z22" s="46"/>
      <c r="AA22" s="46"/>
      <c r="AB22" s="46"/>
      <c r="AC22" s="46"/>
      <c r="AD22" s="46"/>
      <c r="AE22" s="46"/>
      <c r="AF22" s="47"/>
    </row>
    <row r="23" spans="1:32" s="5" customFormat="1" ht="22.5">
      <c r="A23" s="4"/>
      <c r="B23" s="4"/>
      <c r="C23" s="115" t="s">
        <v>192</v>
      </c>
      <c r="D23" s="264">
        <f>(ROW()-7)/8</f>
        <v>2</v>
      </c>
      <c r="E23" s="266" t="s">
        <v>298</v>
      </c>
      <c r="F23" s="268" t="s">
        <v>299</v>
      </c>
      <c r="G23" s="268" t="s">
        <v>232</v>
      </c>
      <c r="H23" s="270" t="s">
        <v>321</v>
      </c>
      <c r="I23" s="268"/>
      <c r="J23" s="272" t="str">
        <f>'Информация по стандартам'!$F$16</f>
        <v>Есть в наличии</v>
      </c>
      <c r="K23" s="270" t="s">
        <v>333</v>
      </c>
      <c r="L23" s="117" t="s">
        <v>19</v>
      </c>
      <c r="M23" s="142" t="s">
        <v>28</v>
      </c>
      <c r="N23" s="143"/>
      <c r="O23" s="145"/>
      <c r="P23" s="261"/>
      <c r="Q23" s="262"/>
      <c r="R23" s="78"/>
      <c r="S23" s="47" t="str">
        <f>K23&amp;L23&amp;N23</f>
        <v>раскрыта без нарушений1.1</v>
      </c>
      <c r="Y23" s="46"/>
      <c r="Z23" s="46"/>
      <c r="AA23" s="46"/>
      <c r="AB23" s="46"/>
      <c r="AC23" s="46"/>
      <c r="AD23" s="46"/>
      <c r="AE23" s="46"/>
      <c r="AF23" s="47"/>
    </row>
    <row r="24" spans="1:32" s="5" customFormat="1" ht="18">
      <c r="A24" s="4"/>
      <c r="B24" s="4"/>
      <c r="C24" s="120"/>
      <c r="D24" s="265"/>
      <c r="E24" s="267"/>
      <c r="F24" s="269"/>
      <c r="G24" s="269"/>
      <c r="H24" s="271"/>
      <c r="I24" s="269"/>
      <c r="J24" s="236"/>
      <c r="K24" s="271"/>
      <c r="L24" s="110" t="s">
        <v>20</v>
      </c>
      <c r="M24" s="144" t="s">
        <v>29</v>
      </c>
      <c r="N24" s="143"/>
      <c r="O24" s="145"/>
      <c r="P24" s="261"/>
      <c r="Q24" s="263"/>
      <c r="R24" s="78"/>
      <c r="S24" s="47" t="str">
        <f>K23&amp;L24&amp;N24</f>
        <v>раскрыта без нарушений1.2</v>
      </c>
      <c r="Y24" s="46"/>
      <c r="Z24" s="46"/>
      <c r="AA24" s="46"/>
      <c r="AB24" s="46"/>
      <c r="AC24" s="46"/>
      <c r="AD24" s="46"/>
      <c r="AE24" s="46"/>
      <c r="AF24" s="47"/>
    </row>
    <row r="25" spans="1:32" s="5" customFormat="1" ht="18">
      <c r="A25" s="4"/>
      <c r="B25" s="4"/>
      <c r="C25" s="109"/>
      <c r="D25" s="265"/>
      <c r="E25" s="267"/>
      <c r="F25" s="269"/>
      <c r="G25" s="269"/>
      <c r="H25" s="271"/>
      <c r="I25" s="269"/>
      <c r="J25" s="236"/>
      <c r="K25" s="271"/>
      <c r="L25" s="110" t="s">
        <v>21</v>
      </c>
      <c r="M25" s="144" t="s">
        <v>30</v>
      </c>
      <c r="N25" s="143"/>
      <c r="O25" s="145"/>
      <c r="P25" s="261"/>
      <c r="Q25" s="263"/>
      <c r="R25" s="78"/>
      <c r="S25" s="47" t="str">
        <f>K23&amp;L25&amp;N25</f>
        <v>раскрыта без нарушений1.3</v>
      </c>
      <c r="Y25" s="46"/>
      <c r="Z25" s="46"/>
      <c r="AA25" s="46"/>
      <c r="AB25" s="46"/>
      <c r="AC25" s="46"/>
      <c r="AD25" s="46"/>
      <c r="AE25" s="46"/>
      <c r="AF25" s="47"/>
    </row>
    <row r="26" spans="1:32" s="5" customFormat="1" ht="18">
      <c r="A26" s="4"/>
      <c r="B26" s="4"/>
      <c r="C26" s="109"/>
      <c r="D26" s="265"/>
      <c r="E26" s="267"/>
      <c r="F26" s="269"/>
      <c r="G26" s="269"/>
      <c r="H26" s="271"/>
      <c r="I26" s="269"/>
      <c r="J26" s="236"/>
      <c r="K26" s="271"/>
      <c r="L26" s="110" t="s">
        <v>22</v>
      </c>
      <c r="M26" s="144" t="s">
        <v>31</v>
      </c>
      <c r="N26" s="143"/>
      <c r="O26" s="145"/>
      <c r="P26" s="261"/>
      <c r="Q26" s="263"/>
      <c r="R26" s="78"/>
      <c r="S26" s="47" t="str">
        <f>K23&amp;L26&amp;N26</f>
        <v>раскрыта без нарушений1.4</v>
      </c>
      <c r="Y26" s="46"/>
      <c r="Z26" s="46"/>
      <c r="AA26" s="46"/>
      <c r="AB26" s="46"/>
      <c r="AC26" s="46"/>
      <c r="AD26" s="46"/>
      <c r="AE26" s="46"/>
      <c r="AF26" s="47"/>
    </row>
    <row r="27" spans="1:32" s="5" customFormat="1" ht="22.5">
      <c r="A27" s="4"/>
      <c r="B27" s="4"/>
      <c r="C27" s="109"/>
      <c r="D27" s="265"/>
      <c r="E27" s="267"/>
      <c r="F27" s="269"/>
      <c r="G27" s="269"/>
      <c r="H27" s="271"/>
      <c r="I27" s="269"/>
      <c r="J27" s="236"/>
      <c r="K27" s="271"/>
      <c r="L27" s="110" t="s">
        <v>23</v>
      </c>
      <c r="M27" s="144" t="s">
        <v>32</v>
      </c>
      <c r="N27" s="143"/>
      <c r="O27" s="145"/>
      <c r="P27" s="261"/>
      <c r="Q27" s="263"/>
      <c r="R27" s="78"/>
      <c r="S27" s="47" t="str">
        <f>K23&amp;L27&amp;N27</f>
        <v>раскрыта без нарушений1.5</v>
      </c>
      <c r="Y27" s="46"/>
      <c r="Z27" s="46"/>
      <c r="AA27" s="46"/>
      <c r="AB27" s="46"/>
      <c r="AC27" s="46"/>
      <c r="AD27" s="46"/>
      <c r="AE27" s="46"/>
      <c r="AF27" s="47"/>
    </row>
    <row r="28" spans="1:32" s="5" customFormat="1" ht="33.75">
      <c r="A28" s="4"/>
      <c r="B28" s="4"/>
      <c r="C28" s="109"/>
      <c r="D28" s="265"/>
      <c r="E28" s="267"/>
      <c r="F28" s="269"/>
      <c r="G28" s="269"/>
      <c r="H28" s="271"/>
      <c r="I28" s="269"/>
      <c r="J28" s="236"/>
      <c r="K28" s="271"/>
      <c r="L28" s="110" t="s">
        <v>24</v>
      </c>
      <c r="M28" s="144" t="s">
        <v>27</v>
      </c>
      <c r="N28" s="143"/>
      <c r="O28" s="145"/>
      <c r="P28" s="261"/>
      <c r="Q28" s="263"/>
      <c r="R28" s="78"/>
      <c r="S28" s="47" t="str">
        <f>K23&amp;L28&amp;N28</f>
        <v>раскрыта без нарушений1.6</v>
      </c>
      <c r="Y28" s="46"/>
      <c r="Z28" s="46"/>
      <c r="AA28" s="46"/>
      <c r="AB28" s="46"/>
      <c r="AC28" s="46"/>
      <c r="AD28" s="46"/>
      <c r="AE28" s="46"/>
      <c r="AF28" s="47"/>
    </row>
    <row r="29" spans="1:32" s="5" customFormat="1" ht="18">
      <c r="A29" s="4"/>
      <c r="B29" s="4"/>
      <c r="C29" s="109"/>
      <c r="D29" s="265"/>
      <c r="E29" s="267"/>
      <c r="F29" s="269"/>
      <c r="G29" s="269"/>
      <c r="H29" s="271"/>
      <c r="I29" s="269"/>
      <c r="J29" s="236"/>
      <c r="K29" s="271"/>
      <c r="L29" s="110" t="s">
        <v>25</v>
      </c>
      <c r="M29" s="144" t="s">
        <v>33</v>
      </c>
      <c r="N29" s="143"/>
      <c r="O29" s="145"/>
      <c r="P29" s="261"/>
      <c r="Q29" s="263"/>
      <c r="R29" s="78"/>
      <c r="S29" s="47" t="str">
        <f>K23&amp;L29&amp;N29</f>
        <v>раскрыта без нарушений1.7</v>
      </c>
      <c r="Y29" s="46"/>
      <c r="Z29" s="46"/>
      <c r="AA29" s="46"/>
      <c r="AB29" s="46"/>
      <c r="AC29" s="46"/>
      <c r="AD29" s="46"/>
      <c r="AE29" s="46"/>
      <c r="AF29" s="47"/>
    </row>
    <row r="30" spans="1:32" s="5" customFormat="1" ht="45">
      <c r="A30" s="4"/>
      <c r="B30" s="4"/>
      <c r="C30" s="109"/>
      <c r="D30" s="265"/>
      <c r="E30" s="267"/>
      <c r="F30" s="269"/>
      <c r="G30" s="269"/>
      <c r="H30" s="271"/>
      <c r="I30" s="269"/>
      <c r="J30" s="236"/>
      <c r="K30" s="271"/>
      <c r="L30" s="110" t="s">
        <v>26</v>
      </c>
      <c r="M30" s="144" t="s">
        <v>34</v>
      </c>
      <c r="N30" s="143"/>
      <c r="O30" s="145"/>
      <c r="P30" s="261"/>
      <c r="Q30" s="263"/>
      <c r="R30" s="78"/>
      <c r="S30" s="47" t="str">
        <f>K23&amp;L30&amp;N30</f>
        <v>раскрыта без нарушений1.8</v>
      </c>
      <c r="Y30" s="46"/>
      <c r="Z30" s="46"/>
      <c r="AA30" s="46"/>
      <c r="AB30" s="46"/>
      <c r="AC30" s="46"/>
      <c r="AD30" s="46"/>
      <c r="AE30" s="46"/>
      <c r="AF30" s="47"/>
    </row>
    <row r="31" spans="1:32" s="5" customFormat="1" ht="22.5">
      <c r="A31" s="4"/>
      <c r="B31" s="4"/>
      <c r="C31" s="115" t="s">
        <v>192</v>
      </c>
      <c r="D31" s="264">
        <f>(ROW()-7)/8</f>
        <v>3</v>
      </c>
      <c r="E31" s="266" t="s">
        <v>300</v>
      </c>
      <c r="F31" s="268" t="s">
        <v>301</v>
      </c>
      <c r="G31" s="268" t="s">
        <v>302</v>
      </c>
      <c r="H31" s="270" t="s">
        <v>321</v>
      </c>
      <c r="I31" s="268"/>
      <c r="J31" s="272" t="str">
        <f>'Информация по стандартам'!$F$16</f>
        <v>Есть в наличии</v>
      </c>
      <c r="K31" s="270" t="s">
        <v>334</v>
      </c>
      <c r="L31" s="117" t="s">
        <v>19</v>
      </c>
      <c r="M31" s="142" t="s">
        <v>28</v>
      </c>
      <c r="N31" s="147"/>
      <c r="O31" s="146"/>
      <c r="P31" s="236" t="s">
        <v>337</v>
      </c>
      <c r="Q31" s="262"/>
      <c r="R31" s="78"/>
      <c r="S31" s="47" t="str">
        <f>K31&amp;L31&amp;N31</f>
        <v>раскрыта с нарушениями1.1</v>
      </c>
      <c r="Y31" s="46"/>
      <c r="Z31" s="46"/>
      <c r="AA31" s="46"/>
      <c r="AB31" s="46"/>
      <c r="AC31" s="46"/>
      <c r="AD31" s="46"/>
      <c r="AE31" s="46"/>
      <c r="AF31" s="47"/>
    </row>
    <row r="32" spans="1:32" s="5" customFormat="1" ht="18">
      <c r="A32" s="4"/>
      <c r="B32" s="4"/>
      <c r="C32" s="120"/>
      <c r="D32" s="265"/>
      <c r="E32" s="267"/>
      <c r="F32" s="269"/>
      <c r="G32" s="269"/>
      <c r="H32" s="271"/>
      <c r="I32" s="269"/>
      <c r="J32" s="236"/>
      <c r="K32" s="271"/>
      <c r="L32" s="110" t="s">
        <v>20</v>
      </c>
      <c r="M32" s="144" t="s">
        <v>29</v>
      </c>
      <c r="N32" s="147"/>
      <c r="O32" s="146"/>
      <c r="P32" s="261"/>
      <c r="Q32" s="263"/>
      <c r="R32" s="78"/>
      <c r="S32" s="47" t="str">
        <f>K31&amp;L32&amp;N32</f>
        <v>раскрыта с нарушениями1.2</v>
      </c>
      <c r="Y32" s="46"/>
      <c r="Z32" s="46"/>
      <c r="AA32" s="46"/>
      <c r="AB32" s="46"/>
      <c r="AC32" s="46"/>
      <c r="AD32" s="46"/>
      <c r="AE32" s="46"/>
      <c r="AF32" s="47"/>
    </row>
    <row r="33" spans="1:32" s="5" customFormat="1" ht="33.75">
      <c r="A33" s="4"/>
      <c r="B33" s="4"/>
      <c r="C33" s="109"/>
      <c r="D33" s="265"/>
      <c r="E33" s="267"/>
      <c r="F33" s="269"/>
      <c r="G33" s="269"/>
      <c r="H33" s="271"/>
      <c r="I33" s="269"/>
      <c r="J33" s="236"/>
      <c r="K33" s="271"/>
      <c r="L33" s="110" t="s">
        <v>21</v>
      </c>
      <c r="M33" s="144" t="s">
        <v>30</v>
      </c>
      <c r="N33" s="147" t="s">
        <v>335</v>
      </c>
      <c r="O33" s="146" t="s">
        <v>338</v>
      </c>
      <c r="P33" s="261"/>
      <c r="Q33" s="263"/>
      <c r="R33" s="78"/>
      <c r="S33" s="47" t="str">
        <f>K31&amp;L33&amp;N33</f>
        <v>раскрыта с нарушениями1.3a</v>
      </c>
      <c r="Y33" s="46"/>
      <c r="Z33" s="46"/>
      <c r="AA33" s="46"/>
      <c r="AB33" s="46"/>
      <c r="AC33" s="46"/>
      <c r="AD33" s="46"/>
      <c r="AE33" s="46"/>
      <c r="AF33" s="47"/>
    </row>
    <row r="34" spans="1:32" s="5" customFormat="1" ht="18">
      <c r="A34" s="4"/>
      <c r="B34" s="4"/>
      <c r="C34" s="109"/>
      <c r="D34" s="265"/>
      <c r="E34" s="267"/>
      <c r="F34" s="269"/>
      <c r="G34" s="269"/>
      <c r="H34" s="271"/>
      <c r="I34" s="269"/>
      <c r="J34" s="236"/>
      <c r="K34" s="271"/>
      <c r="L34" s="110" t="s">
        <v>22</v>
      </c>
      <c r="M34" s="144" t="s">
        <v>31</v>
      </c>
      <c r="N34" s="147"/>
      <c r="O34" s="146"/>
      <c r="P34" s="261"/>
      <c r="Q34" s="263"/>
      <c r="R34" s="78"/>
      <c r="S34" s="47" t="str">
        <f>K31&amp;L34&amp;N34</f>
        <v>раскрыта с нарушениями1.4</v>
      </c>
      <c r="Y34" s="46"/>
      <c r="Z34" s="46"/>
      <c r="AA34" s="46"/>
      <c r="AB34" s="46"/>
      <c r="AC34" s="46"/>
      <c r="AD34" s="46"/>
      <c r="AE34" s="46"/>
      <c r="AF34" s="47"/>
    </row>
    <row r="35" spans="1:32" s="5" customFormat="1" ht="22.5">
      <c r="A35" s="4"/>
      <c r="B35" s="4"/>
      <c r="C35" s="109"/>
      <c r="D35" s="265"/>
      <c r="E35" s="267"/>
      <c r="F35" s="269"/>
      <c r="G35" s="269"/>
      <c r="H35" s="271"/>
      <c r="I35" s="269"/>
      <c r="J35" s="236"/>
      <c r="K35" s="271"/>
      <c r="L35" s="110" t="s">
        <v>23</v>
      </c>
      <c r="M35" s="144" t="s">
        <v>32</v>
      </c>
      <c r="N35" s="147"/>
      <c r="O35" s="146"/>
      <c r="P35" s="261"/>
      <c r="Q35" s="263"/>
      <c r="R35" s="78"/>
      <c r="S35" s="47" t="str">
        <f>K31&amp;L35&amp;N35</f>
        <v>раскрыта с нарушениями1.5</v>
      </c>
      <c r="Y35" s="46"/>
      <c r="Z35" s="46"/>
      <c r="AA35" s="46"/>
      <c r="AB35" s="46"/>
      <c r="AC35" s="46"/>
      <c r="AD35" s="46"/>
      <c r="AE35" s="46"/>
      <c r="AF35" s="47"/>
    </row>
    <row r="36" spans="1:32" s="5" customFormat="1" ht="33.75">
      <c r="A36" s="4"/>
      <c r="B36" s="4"/>
      <c r="C36" s="109"/>
      <c r="D36" s="265"/>
      <c r="E36" s="267"/>
      <c r="F36" s="269"/>
      <c r="G36" s="269"/>
      <c r="H36" s="271"/>
      <c r="I36" s="269"/>
      <c r="J36" s="236"/>
      <c r="K36" s="271"/>
      <c r="L36" s="110" t="s">
        <v>24</v>
      </c>
      <c r="M36" s="144" t="s">
        <v>27</v>
      </c>
      <c r="N36" s="143"/>
      <c r="O36" s="145"/>
      <c r="P36" s="261"/>
      <c r="Q36" s="263"/>
      <c r="R36" s="78"/>
      <c r="S36" s="47" t="str">
        <f>K31&amp;L36&amp;N36</f>
        <v>раскрыта с нарушениями1.6</v>
      </c>
      <c r="Y36" s="46"/>
      <c r="Z36" s="46"/>
      <c r="AA36" s="46"/>
      <c r="AB36" s="46"/>
      <c r="AC36" s="46"/>
      <c r="AD36" s="46"/>
      <c r="AE36" s="46"/>
      <c r="AF36" s="47"/>
    </row>
    <row r="37" spans="1:32" s="5" customFormat="1" ht="18">
      <c r="A37" s="4"/>
      <c r="B37" s="4"/>
      <c r="C37" s="109"/>
      <c r="D37" s="265"/>
      <c r="E37" s="267"/>
      <c r="F37" s="269"/>
      <c r="G37" s="269"/>
      <c r="H37" s="271"/>
      <c r="I37" s="269"/>
      <c r="J37" s="236"/>
      <c r="K37" s="271"/>
      <c r="L37" s="110" t="s">
        <v>25</v>
      </c>
      <c r="M37" s="144" t="s">
        <v>33</v>
      </c>
      <c r="N37" s="147"/>
      <c r="O37" s="146"/>
      <c r="P37" s="261"/>
      <c r="Q37" s="263"/>
      <c r="R37" s="78"/>
      <c r="S37" s="47" t="str">
        <f>K31&amp;L37&amp;N37</f>
        <v>раскрыта с нарушениями1.7</v>
      </c>
      <c r="Y37" s="46"/>
      <c r="Z37" s="46"/>
      <c r="AA37" s="46"/>
      <c r="AB37" s="46"/>
      <c r="AC37" s="46"/>
      <c r="AD37" s="46"/>
      <c r="AE37" s="46"/>
      <c r="AF37" s="47"/>
    </row>
    <row r="38" spans="1:32" s="5" customFormat="1" ht="45">
      <c r="A38" s="4"/>
      <c r="B38" s="4"/>
      <c r="C38" s="109"/>
      <c r="D38" s="265"/>
      <c r="E38" s="267"/>
      <c r="F38" s="269"/>
      <c r="G38" s="269"/>
      <c r="H38" s="271"/>
      <c r="I38" s="269"/>
      <c r="J38" s="236"/>
      <c r="K38" s="271"/>
      <c r="L38" s="110" t="s">
        <v>26</v>
      </c>
      <c r="M38" s="144" t="s">
        <v>34</v>
      </c>
      <c r="N38" s="147"/>
      <c r="O38" s="146"/>
      <c r="P38" s="261"/>
      <c r="Q38" s="263"/>
      <c r="R38" s="78"/>
      <c r="S38" s="47" t="str">
        <f>K31&amp;L38&amp;N38</f>
        <v>раскрыта с нарушениями1.8</v>
      </c>
      <c r="Y38" s="46"/>
      <c r="Z38" s="46"/>
      <c r="AA38" s="46"/>
      <c r="AB38" s="46"/>
      <c r="AC38" s="46"/>
      <c r="AD38" s="46"/>
      <c r="AE38" s="46"/>
      <c r="AF38" s="47"/>
    </row>
    <row r="39" spans="1:32" s="5" customFormat="1" ht="22.5">
      <c r="A39" s="4"/>
      <c r="B39" s="4"/>
      <c r="C39" s="115" t="s">
        <v>192</v>
      </c>
      <c r="D39" s="264">
        <f>(ROW()-7)/8</f>
        <v>4</v>
      </c>
      <c r="E39" s="266" t="s">
        <v>303</v>
      </c>
      <c r="F39" s="268" t="s">
        <v>304</v>
      </c>
      <c r="G39" s="268" t="s">
        <v>232</v>
      </c>
      <c r="H39" s="270" t="s">
        <v>321</v>
      </c>
      <c r="I39" s="268"/>
      <c r="J39" s="272" t="str">
        <f>'Информация по стандартам'!$F$16</f>
        <v>Есть в наличии</v>
      </c>
      <c r="K39" s="270" t="s">
        <v>334</v>
      </c>
      <c r="L39" s="117" t="s">
        <v>19</v>
      </c>
      <c r="M39" s="142" t="s">
        <v>28</v>
      </c>
      <c r="N39" s="147"/>
      <c r="O39" s="146"/>
      <c r="P39" s="236" t="s">
        <v>337</v>
      </c>
      <c r="Q39" s="262"/>
      <c r="R39" s="78"/>
      <c r="S39" s="47" t="str">
        <f>K39&amp;L39&amp;N39</f>
        <v>раскрыта с нарушениями1.1</v>
      </c>
      <c r="Y39" s="46"/>
      <c r="Z39" s="46"/>
      <c r="AA39" s="46"/>
      <c r="AB39" s="46"/>
      <c r="AC39" s="46"/>
      <c r="AD39" s="46"/>
      <c r="AE39" s="46"/>
      <c r="AF39" s="47"/>
    </row>
    <row r="40" spans="1:32" s="5" customFormat="1" ht="18">
      <c r="A40" s="4"/>
      <c r="B40" s="4"/>
      <c r="C40" s="120"/>
      <c r="D40" s="265"/>
      <c r="E40" s="267"/>
      <c r="F40" s="269"/>
      <c r="G40" s="269"/>
      <c r="H40" s="271"/>
      <c r="I40" s="269"/>
      <c r="J40" s="236"/>
      <c r="K40" s="271"/>
      <c r="L40" s="110" t="s">
        <v>20</v>
      </c>
      <c r="M40" s="144" t="s">
        <v>29</v>
      </c>
      <c r="N40" s="147"/>
      <c r="O40" s="146"/>
      <c r="P40" s="261"/>
      <c r="Q40" s="263"/>
      <c r="R40" s="78"/>
      <c r="S40" s="47" t="str">
        <f>K39&amp;L40&amp;N40</f>
        <v>раскрыта с нарушениями1.2</v>
      </c>
      <c r="Y40" s="46"/>
      <c r="Z40" s="46"/>
      <c r="AA40" s="46"/>
      <c r="AB40" s="46"/>
      <c r="AC40" s="46"/>
      <c r="AD40" s="46"/>
      <c r="AE40" s="46"/>
      <c r="AF40" s="47"/>
    </row>
    <row r="41" spans="1:32" s="5" customFormat="1" ht="33.75">
      <c r="A41" s="4"/>
      <c r="B41" s="4"/>
      <c r="C41" s="109"/>
      <c r="D41" s="265"/>
      <c r="E41" s="267"/>
      <c r="F41" s="269"/>
      <c r="G41" s="269"/>
      <c r="H41" s="271"/>
      <c r="I41" s="269"/>
      <c r="J41" s="236"/>
      <c r="K41" s="271"/>
      <c r="L41" s="110" t="s">
        <v>21</v>
      </c>
      <c r="M41" s="144" t="s">
        <v>30</v>
      </c>
      <c r="N41" s="147" t="s">
        <v>335</v>
      </c>
      <c r="O41" s="146" t="s">
        <v>338</v>
      </c>
      <c r="P41" s="261"/>
      <c r="Q41" s="263"/>
      <c r="R41" s="78"/>
      <c r="S41" s="47" t="str">
        <f>K39&amp;L41&amp;N41</f>
        <v>раскрыта с нарушениями1.3a</v>
      </c>
      <c r="Y41" s="46"/>
      <c r="Z41" s="46"/>
      <c r="AA41" s="46"/>
      <c r="AB41" s="46"/>
      <c r="AC41" s="46"/>
      <c r="AD41" s="46"/>
      <c r="AE41" s="46"/>
      <c r="AF41" s="47"/>
    </row>
    <row r="42" spans="1:32" s="5" customFormat="1" ht="18">
      <c r="A42" s="4"/>
      <c r="B42" s="4"/>
      <c r="C42" s="109"/>
      <c r="D42" s="265"/>
      <c r="E42" s="267"/>
      <c r="F42" s="269"/>
      <c r="G42" s="269"/>
      <c r="H42" s="271"/>
      <c r="I42" s="269"/>
      <c r="J42" s="236"/>
      <c r="K42" s="271"/>
      <c r="L42" s="110" t="s">
        <v>22</v>
      </c>
      <c r="M42" s="144" t="s">
        <v>31</v>
      </c>
      <c r="N42" s="147"/>
      <c r="O42" s="146"/>
      <c r="P42" s="261"/>
      <c r="Q42" s="263"/>
      <c r="R42" s="78"/>
      <c r="S42" s="47" t="str">
        <f>K39&amp;L42&amp;N42</f>
        <v>раскрыта с нарушениями1.4</v>
      </c>
      <c r="Y42" s="46"/>
      <c r="Z42" s="46"/>
      <c r="AA42" s="46"/>
      <c r="AB42" s="46"/>
      <c r="AC42" s="46"/>
      <c r="AD42" s="46"/>
      <c r="AE42" s="46"/>
      <c r="AF42" s="47"/>
    </row>
    <row r="43" spans="1:32" s="5" customFormat="1" ht="22.5">
      <c r="A43" s="4"/>
      <c r="B43" s="4"/>
      <c r="C43" s="109"/>
      <c r="D43" s="265"/>
      <c r="E43" s="267"/>
      <c r="F43" s="269"/>
      <c r="G43" s="269"/>
      <c r="H43" s="271"/>
      <c r="I43" s="269"/>
      <c r="J43" s="236"/>
      <c r="K43" s="271"/>
      <c r="L43" s="110" t="s">
        <v>23</v>
      </c>
      <c r="M43" s="144" t="s">
        <v>32</v>
      </c>
      <c r="N43" s="147"/>
      <c r="O43" s="146"/>
      <c r="P43" s="261"/>
      <c r="Q43" s="263"/>
      <c r="R43" s="78"/>
      <c r="S43" s="47" t="str">
        <f>K39&amp;L43&amp;N43</f>
        <v>раскрыта с нарушениями1.5</v>
      </c>
      <c r="Y43" s="46"/>
      <c r="Z43" s="46"/>
      <c r="AA43" s="46"/>
      <c r="AB43" s="46"/>
      <c r="AC43" s="46"/>
      <c r="AD43" s="46"/>
      <c r="AE43" s="46"/>
      <c r="AF43" s="47"/>
    </row>
    <row r="44" spans="1:32" s="5" customFormat="1" ht="33.75">
      <c r="A44" s="4"/>
      <c r="B44" s="4"/>
      <c r="C44" s="109"/>
      <c r="D44" s="265"/>
      <c r="E44" s="267"/>
      <c r="F44" s="269"/>
      <c r="G44" s="269"/>
      <c r="H44" s="271"/>
      <c r="I44" s="269"/>
      <c r="J44" s="236"/>
      <c r="K44" s="271"/>
      <c r="L44" s="110" t="s">
        <v>24</v>
      </c>
      <c r="M44" s="144" t="s">
        <v>27</v>
      </c>
      <c r="N44" s="143"/>
      <c r="O44" s="145"/>
      <c r="P44" s="261"/>
      <c r="Q44" s="263"/>
      <c r="R44" s="78"/>
      <c r="S44" s="47" t="str">
        <f>K39&amp;L44&amp;N44</f>
        <v>раскрыта с нарушениями1.6</v>
      </c>
      <c r="Y44" s="46"/>
      <c r="Z44" s="46"/>
      <c r="AA44" s="46"/>
      <c r="AB44" s="46"/>
      <c r="AC44" s="46"/>
      <c r="AD44" s="46"/>
      <c r="AE44" s="46"/>
      <c r="AF44" s="47"/>
    </row>
    <row r="45" spans="1:32" s="5" customFormat="1" ht="18">
      <c r="A45" s="4"/>
      <c r="B45" s="4"/>
      <c r="C45" s="109"/>
      <c r="D45" s="265"/>
      <c r="E45" s="267"/>
      <c r="F45" s="269"/>
      <c r="G45" s="269"/>
      <c r="H45" s="271"/>
      <c r="I45" s="269"/>
      <c r="J45" s="236"/>
      <c r="K45" s="271"/>
      <c r="L45" s="110" t="s">
        <v>25</v>
      </c>
      <c r="M45" s="144" t="s">
        <v>33</v>
      </c>
      <c r="N45" s="147"/>
      <c r="O45" s="146"/>
      <c r="P45" s="261"/>
      <c r="Q45" s="263"/>
      <c r="R45" s="78"/>
      <c r="S45" s="47" t="str">
        <f>K39&amp;L45&amp;N45</f>
        <v>раскрыта с нарушениями1.7</v>
      </c>
      <c r="Y45" s="46"/>
      <c r="Z45" s="46"/>
      <c r="AA45" s="46"/>
      <c r="AB45" s="46"/>
      <c r="AC45" s="46"/>
      <c r="AD45" s="46"/>
      <c r="AE45" s="46"/>
      <c r="AF45" s="47"/>
    </row>
    <row r="46" spans="1:32" s="5" customFormat="1" ht="45">
      <c r="A46" s="4"/>
      <c r="B46" s="4"/>
      <c r="C46" s="109"/>
      <c r="D46" s="265"/>
      <c r="E46" s="267"/>
      <c r="F46" s="269"/>
      <c r="G46" s="269"/>
      <c r="H46" s="271"/>
      <c r="I46" s="269"/>
      <c r="J46" s="236"/>
      <c r="K46" s="271"/>
      <c r="L46" s="110" t="s">
        <v>26</v>
      </c>
      <c r="M46" s="144" t="s">
        <v>34</v>
      </c>
      <c r="N46" s="147"/>
      <c r="O46" s="146"/>
      <c r="P46" s="261"/>
      <c r="Q46" s="263"/>
      <c r="R46" s="78"/>
      <c r="S46" s="47" t="str">
        <f>K39&amp;L46&amp;N46</f>
        <v>раскрыта с нарушениями1.8</v>
      </c>
      <c r="Y46" s="46"/>
      <c r="Z46" s="46"/>
      <c r="AA46" s="46"/>
      <c r="AB46" s="46"/>
      <c r="AC46" s="46"/>
      <c r="AD46" s="46"/>
      <c r="AE46" s="46"/>
      <c r="AF46" s="47"/>
    </row>
    <row r="47" spans="1:32" s="5" customFormat="1" ht="22.5">
      <c r="A47" s="4"/>
      <c r="B47" s="4"/>
      <c r="C47" s="115" t="s">
        <v>192</v>
      </c>
      <c r="D47" s="264">
        <f>(ROW()-7)/8</f>
        <v>5</v>
      </c>
      <c r="E47" s="266" t="s">
        <v>305</v>
      </c>
      <c r="F47" s="268" t="s">
        <v>306</v>
      </c>
      <c r="G47" s="268" t="s">
        <v>232</v>
      </c>
      <c r="H47" s="270" t="s">
        <v>321</v>
      </c>
      <c r="I47" s="268"/>
      <c r="J47" s="272" t="str">
        <f>'Информация по стандартам'!$F$16</f>
        <v>Есть в наличии</v>
      </c>
      <c r="K47" s="270" t="s">
        <v>334</v>
      </c>
      <c r="L47" s="117" t="s">
        <v>19</v>
      </c>
      <c r="M47" s="142" t="s">
        <v>28</v>
      </c>
      <c r="N47" s="147"/>
      <c r="O47" s="146"/>
      <c r="P47" s="236" t="s">
        <v>337</v>
      </c>
      <c r="Q47" s="262"/>
      <c r="R47" s="78"/>
      <c r="S47" s="47" t="str">
        <f>K47&amp;L47&amp;N47</f>
        <v>раскрыта с нарушениями1.1</v>
      </c>
      <c r="Y47" s="46"/>
      <c r="Z47" s="46"/>
      <c r="AA47" s="46"/>
      <c r="AB47" s="46"/>
      <c r="AC47" s="46"/>
      <c r="AD47" s="46"/>
      <c r="AE47" s="46"/>
      <c r="AF47" s="47"/>
    </row>
    <row r="48" spans="1:32" s="5" customFormat="1" ht="18">
      <c r="A48" s="4"/>
      <c r="B48" s="4"/>
      <c r="C48" s="120"/>
      <c r="D48" s="265"/>
      <c r="E48" s="267"/>
      <c r="F48" s="269"/>
      <c r="G48" s="269"/>
      <c r="H48" s="271"/>
      <c r="I48" s="269"/>
      <c r="J48" s="236"/>
      <c r="K48" s="271"/>
      <c r="L48" s="110" t="s">
        <v>20</v>
      </c>
      <c r="M48" s="144" t="s">
        <v>29</v>
      </c>
      <c r="N48" s="147"/>
      <c r="O48" s="146"/>
      <c r="P48" s="261"/>
      <c r="Q48" s="263"/>
      <c r="R48" s="78"/>
      <c r="S48" s="47" t="str">
        <f>K47&amp;L48&amp;N48</f>
        <v>раскрыта с нарушениями1.2</v>
      </c>
      <c r="Y48" s="46"/>
      <c r="Z48" s="46"/>
      <c r="AA48" s="46"/>
      <c r="AB48" s="46"/>
      <c r="AC48" s="46"/>
      <c r="AD48" s="46"/>
      <c r="AE48" s="46"/>
      <c r="AF48" s="47"/>
    </row>
    <row r="49" spans="1:32" s="5" customFormat="1" ht="33.75">
      <c r="A49" s="4"/>
      <c r="B49" s="4"/>
      <c r="C49" s="109"/>
      <c r="D49" s="265"/>
      <c r="E49" s="267"/>
      <c r="F49" s="269"/>
      <c r="G49" s="269"/>
      <c r="H49" s="271"/>
      <c r="I49" s="269"/>
      <c r="J49" s="236"/>
      <c r="K49" s="271"/>
      <c r="L49" s="110" t="s">
        <v>21</v>
      </c>
      <c r="M49" s="144" t="s">
        <v>30</v>
      </c>
      <c r="N49" s="147" t="s">
        <v>335</v>
      </c>
      <c r="O49" s="146" t="s">
        <v>338</v>
      </c>
      <c r="P49" s="261"/>
      <c r="Q49" s="263"/>
      <c r="R49" s="78"/>
      <c r="S49" s="47" t="str">
        <f>K47&amp;L49&amp;N49</f>
        <v>раскрыта с нарушениями1.3a</v>
      </c>
      <c r="Y49" s="46"/>
      <c r="Z49" s="46"/>
      <c r="AA49" s="46"/>
      <c r="AB49" s="46"/>
      <c r="AC49" s="46"/>
      <c r="AD49" s="46"/>
      <c r="AE49" s="46"/>
      <c r="AF49" s="47"/>
    </row>
    <row r="50" spans="1:32" s="5" customFormat="1" ht="18">
      <c r="A50" s="4"/>
      <c r="B50" s="4"/>
      <c r="C50" s="109"/>
      <c r="D50" s="265"/>
      <c r="E50" s="267"/>
      <c r="F50" s="269"/>
      <c r="G50" s="269"/>
      <c r="H50" s="271"/>
      <c r="I50" s="269"/>
      <c r="J50" s="236"/>
      <c r="K50" s="271"/>
      <c r="L50" s="110" t="s">
        <v>22</v>
      </c>
      <c r="M50" s="144" t="s">
        <v>31</v>
      </c>
      <c r="N50" s="147"/>
      <c r="O50" s="146"/>
      <c r="P50" s="261"/>
      <c r="Q50" s="263"/>
      <c r="R50" s="78"/>
      <c r="S50" s="47" t="str">
        <f>K47&amp;L50&amp;N50</f>
        <v>раскрыта с нарушениями1.4</v>
      </c>
      <c r="Y50" s="46"/>
      <c r="Z50" s="46"/>
      <c r="AA50" s="46"/>
      <c r="AB50" s="46"/>
      <c r="AC50" s="46"/>
      <c r="AD50" s="46"/>
      <c r="AE50" s="46"/>
      <c r="AF50" s="47"/>
    </row>
    <row r="51" spans="1:32" s="5" customFormat="1" ht="22.5">
      <c r="A51" s="4"/>
      <c r="B51" s="4"/>
      <c r="C51" s="109"/>
      <c r="D51" s="265"/>
      <c r="E51" s="267"/>
      <c r="F51" s="269"/>
      <c r="G51" s="269"/>
      <c r="H51" s="271"/>
      <c r="I51" s="269"/>
      <c r="J51" s="236"/>
      <c r="K51" s="271"/>
      <c r="L51" s="110" t="s">
        <v>23</v>
      </c>
      <c r="M51" s="144" t="s">
        <v>32</v>
      </c>
      <c r="N51" s="147"/>
      <c r="O51" s="146"/>
      <c r="P51" s="261"/>
      <c r="Q51" s="263"/>
      <c r="R51" s="78"/>
      <c r="S51" s="47" t="str">
        <f>K47&amp;L51&amp;N51</f>
        <v>раскрыта с нарушениями1.5</v>
      </c>
      <c r="Y51" s="46"/>
      <c r="Z51" s="46"/>
      <c r="AA51" s="46"/>
      <c r="AB51" s="46"/>
      <c r="AC51" s="46"/>
      <c r="AD51" s="46"/>
      <c r="AE51" s="46"/>
      <c r="AF51" s="47"/>
    </row>
    <row r="52" spans="1:32" s="5" customFormat="1" ht="33.75">
      <c r="A52" s="4"/>
      <c r="B52" s="4"/>
      <c r="C52" s="109"/>
      <c r="D52" s="265"/>
      <c r="E52" s="267"/>
      <c r="F52" s="269"/>
      <c r="G52" s="269"/>
      <c r="H52" s="271"/>
      <c r="I52" s="269"/>
      <c r="J52" s="236"/>
      <c r="K52" s="271"/>
      <c r="L52" s="110" t="s">
        <v>24</v>
      </c>
      <c r="M52" s="144" t="s">
        <v>27</v>
      </c>
      <c r="N52" s="143"/>
      <c r="O52" s="145"/>
      <c r="P52" s="261"/>
      <c r="Q52" s="263"/>
      <c r="R52" s="78"/>
      <c r="S52" s="47" t="str">
        <f>K47&amp;L52&amp;N52</f>
        <v>раскрыта с нарушениями1.6</v>
      </c>
      <c r="Y52" s="46"/>
      <c r="Z52" s="46"/>
      <c r="AA52" s="46"/>
      <c r="AB52" s="46"/>
      <c r="AC52" s="46"/>
      <c r="AD52" s="46"/>
      <c r="AE52" s="46"/>
      <c r="AF52" s="47"/>
    </row>
    <row r="53" spans="1:32" s="5" customFormat="1" ht="18">
      <c r="A53" s="4"/>
      <c r="B53" s="4"/>
      <c r="C53" s="109"/>
      <c r="D53" s="265"/>
      <c r="E53" s="267"/>
      <c r="F53" s="269"/>
      <c r="G53" s="269"/>
      <c r="H53" s="271"/>
      <c r="I53" s="269"/>
      <c r="J53" s="236"/>
      <c r="K53" s="271"/>
      <c r="L53" s="110" t="s">
        <v>25</v>
      </c>
      <c r="M53" s="144" t="s">
        <v>33</v>
      </c>
      <c r="N53" s="147"/>
      <c r="O53" s="146"/>
      <c r="P53" s="261"/>
      <c r="Q53" s="263"/>
      <c r="R53" s="78"/>
      <c r="S53" s="47" t="str">
        <f>K47&amp;L53&amp;N53</f>
        <v>раскрыта с нарушениями1.7</v>
      </c>
      <c r="Y53" s="46"/>
      <c r="Z53" s="46"/>
      <c r="AA53" s="46"/>
      <c r="AB53" s="46"/>
      <c r="AC53" s="46"/>
      <c r="AD53" s="46"/>
      <c r="AE53" s="46"/>
      <c r="AF53" s="47"/>
    </row>
    <row r="54" spans="1:32" s="5" customFormat="1" ht="45">
      <c r="A54" s="4"/>
      <c r="B54" s="4"/>
      <c r="C54" s="109"/>
      <c r="D54" s="265"/>
      <c r="E54" s="267"/>
      <c r="F54" s="269"/>
      <c r="G54" s="269"/>
      <c r="H54" s="271"/>
      <c r="I54" s="269"/>
      <c r="J54" s="236"/>
      <c r="K54" s="271"/>
      <c r="L54" s="110" t="s">
        <v>26</v>
      </c>
      <c r="M54" s="144" t="s">
        <v>34</v>
      </c>
      <c r="N54" s="147"/>
      <c r="O54" s="146"/>
      <c r="P54" s="261"/>
      <c r="Q54" s="263"/>
      <c r="R54" s="78"/>
      <c r="S54" s="47" t="str">
        <f>K47&amp;L54&amp;N54</f>
        <v>раскрыта с нарушениями1.8</v>
      </c>
      <c r="Y54" s="46"/>
      <c r="Z54" s="46"/>
      <c r="AA54" s="46"/>
      <c r="AB54" s="46"/>
      <c r="AC54" s="46"/>
      <c r="AD54" s="46"/>
      <c r="AE54" s="46"/>
      <c r="AF54" s="47"/>
    </row>
    <row r="55" spans="1:32" s="5" customFormat="1" ht="22.5">
      <c r="A55" s="4"/>
      <c r="B55" s="4"/>
      <c r="C55" s="115" t="s">
        <v>192</v>
      </c>
      <c r="D55" s="264">
        <f>(ROW()-7)/8</f>
        <v>6</v>
      </c>
      <c r="E55" s="266" t="s">
        <v>239</v>
      </c>
      <c r="F55" s="268" t="s">
        <v>240</v>
      </c>
      <c r="G55" s="268" t="s">
        <v>232</v>
      </c>
      <c r="H55" s="270" t="s">
        <v>321</v>
      </c>
      <c r="I55" s="268"/>
      <c r="J55" s="272" t="str">
        <f>'Информация по стандартам'!$F$16</f>
        <v>Есть в наличии</v>
      </c>
      <c r="K55" s="270" t="s">
        <v>333</v>
      </c>
      <c r="L55" s="117" t="s">
        <v>19</v>
      </c>
      <c r="M55" s="142" t="s">
        <v>28</v>
      </c>
      <c r="N55" s="143"/>
      <c r="O55" s="145"/>
      <c r="P55" s="261"/>
      <c r="Q55" s="262"/>
      <c r="R55" s="78"/>
      <c r="S55" s="47" t="str">
        <f>K55&amp;L55&amp;N55</f>
        <v>раскрыта без нарушений1.1</v>
      </c>
      <c r="Y55" s="46"/>
      <c r="Z55" s="46"/>
      <c r="AA55" s="46"/>
      <c r="AB55" s="46"/>
      <c r="AC55" s="46"/>
      <c r="AD55" s="46"/>
      <c r="AE55" s="46"/>
      <c r="AF55" s="47"/>
    </row>
    <row r="56" spans="1:32" s="5" customFormat="1" ht="18">
      <c r="A56" s="4"/>
      <c r="B56" s="4"/>
      <c r="C56" s="120"/>
      <c r="D56" s="265"/>
      <c r="E56" s="267"/>
      <c r="F56" s="269"/>
      <c r="G56" s="269"/>
      <c r="H56" s="271"/>
      <c r="I56" s="269"/>
      <c r="J56" s="236"/>
      <c r="K56" s="271"/>
      <c r="L56" s="110" t="s">
        <v>20</v>
      </c>
      <c r="M56" s="144" t="s">
        <v>29</v>
      </c>
      <c r="N56" s="143"/>
      <c r="O56" s="145"/>
      <c r="P56" s="261"/>
      <c r="Q56" s="263"/>
      <c r="R56" s="78"/>
      <c r="S56" s="47" t="str">
        <f>K55&amp;L56&amp;N56</f>
        <v>раскрыта без нарушений1.2</v>
      </c>
      <c r="Y56" s="46"/>
      <c r="Z56" s="46"/>
      <c r="AA56" s="46"/>
      <c r="AB56" s="46"/>
      <c r="AC56" s="46"/>
      <c r="AD56" s="46"/>
      <c r="AE56" s="46"/>
      <c r="AF56" s="47"/>
    </row>
    <row r="57" spans="1:32" s="5" customFormat="1" ht="18">
      <c r="A57" s="4"/>
      <c r="B57" s="4"/>
      <c r="C57" s="109"/>
      <c r="D57" s="265"/>
      <c r="E57" s="267"/>
      <c r="F57" s="269"/>
      <c r="G57" s="269"/>
      <c r="H57" s="271"/>
      <c r="I57" s="269"/>
      <c r="J57" s="236"/>
      <c r="K57" s="271"/>
      <c r="L57" s="110" t="s">
        <v>21</v>
      </c>
      <c r="M57" s="144" t="s">
        <v>30</v>
      </c>
      <c r="N57" s="143"/>
      <c r="O57" s="145"/>
      <c r="P57" s="261"/>
      <c r="Q57" s="263"/>
      <c r="R57" s="78"/>
      <c r="S57" s="47" t="str">
        <f>K55&amp;L57&amp;N57</f>
        <v>раскрыта без нарушений1.3</v>
      </c>
      <c r="Y57" s="46"/>
      <c r="Z57" s="46"/>
      <c r="AA57" s="46"/>
      <c r="AB57" s="46"/>
      <c r="AC57" s="46"/>
      <c r="AD57" s="46"/>
      <c r="AE57" s="46"/>
      <c r="AF57" s="47"/>
    </row>
    <row r="58" spans="1:32" s="5" customFormat="1" ht="18">
      <c r="A58" s="4"/>
      <c r="B58" s="4"/>
      <c r="C58" s="109"/>
      <c r="D58" s="265"/>
      <c r="E58" s="267"/>
      <c r="F58" s="269"/>
      <c r="G58" s="269"/>
      <c r="H58" s="271"/>
      <c r="I58" s="269"/>
      <c r="J58" s="236"/>
      <c r="K58" s="271"/>
      <c r="L58" s="110" t="s">
        <v>22</v>
      </c>
      <c r="M58" s="144" t="s">
        <v>31</v>
      </c>
      <c r="N58" s="143"/>
      <c r="O58" s="145"/>
      <c r="P58" s="261"/>
      <c r="Q58" s="263"/>
      <c r="R58" s="78"/>
      <c r="S58" s="47" t="str">
        <f>K55&amp;L58&amp;N58</f>
        <v>раскрыта без нарушений1.4</v>
      </c>
      <c r="Y58" s="46"/>
      <c r="Z58" s="46"/>
      <c r="AA58" s="46"/>
      <c r="AB58" s="46"/>
      <c r="AC58" s="46"/>
      <c r="AD58" s="46"/>
      <c r="AE58" s="46"/>
      <c r="AF58" s="47"/>
    </row>
    <row r="59" spans="1:32" s="5" customFormat="1" ht="22.5">
      <c r="A59" s="4"/>
      <c r="B59" s="4"/>
      <c r="C59" s="109"/>
      <c r="D59" s="265"/>
      <c r="E59" s="267"/>
      <c r="F59" s="269"/>
      <c r="G59" s="269"/>
      <c r="H59" s="271"/>
      <c r="I59" s="269"/>
      <c r="J59" s="236"/>
      <c r="K59" s="271"/>
      <c r="L59" s="110" t="s">
        <v>23</v>
      </c>
      <c r="M59" s="144" t="s">
        <v>32</v>
      </c>
      <c r="N59" s="143"/>
      <c r="O59" s="145"/>
      <c r="P59" s="261"/>
      <c r="Q59" s="263"/>
      <c r="R59" s="78"/>
      <c r="S59" s="47" t="str">
        <f>K55&amp;L59&amp;N59</f>
        <v>раскрыта без нарушений1.5</v>
      </c>
      <c r="Y59" s="46"/>
      <c r="Z59" s="46"/>
      <c r="AA59" s="46"/>
      <c r="AB59" s="46"/>
      <c r="AC59" s="46"/>
      <c r="AD59" s="46"/>
      <c r="AE59" s="46"/>
      <c r="AF59" s="47"/>
    </row>
    <row r="60" spans="1:32" s="5" customFormat="1" ht="33.75">
      <c r="A60" s="4"/>
      <c r="B60" s="4"/>
      <c r="C60" s="109"/>
      <c r="D60" s="265"/>
      <c r="E60" s="267"/>
      <c r="F60" s="269"/>
      <c r="G60" s="269"/>
      <c r="H60" s="271"/>
      <c r="I60" s="269"/>
      <c r="J60" s="236"/>
      <c r="K60" s="271"/>
      <c r="L60" s="110" t="s">
        <v>24</v>
      </c>
      <c r="M60" s="144" t="s">
        <v>27</v>
      </c>
      <c r="N60" s="143"/>
      <c r="O60" s="145"/>
      <c r="P60" s="261"/>
      <c r="Q60" s="263"/>
      <c r="R60" s="78"/>
      <c r="S60" s="47" t="str">
        <f>K55&amp;L60&amp;N60</f>
        <v>раскрыта без нарушений1.6</v>
      </c>
      <c r="Y60" s="46"/>
      <c r="Z60" s="46"/>
      <c r="AA60" s="46"/>
      <c r="AB60" s="46"/>
      <c r="AC60" s="46"/>
      <c r="AD60" s="46"/>
      <c r="AE60" s="46"/>
      <c r="AF60" s="47"/>
    </row>
    <row r="61" spans="1:32" s="5" customFormat="1" ht="18">
      <c r="A61" s="4"/>
      <c r="B61" s="4"/>
      <c r="C61" s="109"/>
      <c r="D61" s="265"/>
      <c r="E61" s="267"/>
      <c r="F61" s="269"/>
      <c r="G61" s="269"/>
      <c r="H61" s="271"/>
      <c r="I61" s="269"/>
      <c r="J61" s="236"/>
      <c r="K61" s="271"/>
      <c r="L61" s="110" t="s">
        <v>25</v>
      </c>
      <c r="M61" s="144" t="s">
        <v>33</v>
      </c>
      <c r="N61" s="143"/>
      <c r="O61" s="145"/>
      <c r="P61" s="261"/>
      <c r="Q61" s="263"/>
      <c r="R61" s="78"/>
      <c r="S61" s="47" t="str">
        <f>K55&amp;L61&amp;N61</f>
        <v>раскрыта без нарушений1.7</v>
      </c>
      <c r="Y61" s="46"/>
      <c r="Z61" s="46"/>
      <c r="AA61" s="46"/>
      <c r="AB61" s="46"/>
      <c r="AC61" s="46"/>
      <c r="AD61" s="46"/>
      <c r="AE61" s="46"/>
      <c r="AF61" s="47"/>
    </row>
    <row r="62" spans="1:32" s="5" customFormat="1" ht="45">
      <c r="A62" s="4"/>
      <c r="B62" s="4"/>
      <c r="C62" s="109"/>
      <c r="D62" s="265"/>
      <c r="E62" s="267"/>
      <c r="F62" s="269"/>
      <c r="G62" s="269"/>
      <c r="H62" s="271"/>
      <c r="I62" s="269"/>
      <c r="J62" s="236"/>
      <c r="K62" s="271"/>
      <c r="L62" s="110" t="s">
        <v>26</v>
      </c>
      <c r="M62" s="144" t="s">
        <v>34</v>
      </c>
      <c r="N62" s="143"/>
      <c r="O62" s="145"/>
      <c r="P62" s="261"/>
      <c r="Q62" s="263"/>
      <c r="R62" s="78"/>
      <c r="S62" s="47" t="str">
        <f>K55&amp;L62&amp;N62</f>
        <v>раскрыта без нарушений1.8</v>
      </c>
      <c r="Y62" s="46"/>
      <c r="Z62" s="46"/>
      <c r="AA62" s="46"/>
      <c r="AB62" s="46"/>
      <c r="AC62" s="46"/>
      <c r="AD62" s="46"/>
      <c r="AE62" s="46"/>
      <c r="AF62" s="47"/>
    </row>
    <row r="63" spans="1:32" s="5" customFormat="1" ht="22.5">
      <c r="A63" s="4"/>
      <c r="B63" s="4"/>
      <c r="C63" s="115" t="s">
        <v>192</v>
      </c>
      <c r="D63" s="264">
        <f>(ROW()-7)/8</f>
        <v>7</v>
      </c>
      <c r="E63" s="266" t="s">
        <v>235</v>
      </c>
      <c r="F63" s="268" t="s">
        <v>236</v>
      </c>
      <c r="G63" s="268" t="s">
        <v>232</v>
      </c>
      <c r="H63" s="270" t="s">
        <v>321</v>
      </c>
      <c r="I63" s="268"/>
      <c r="J63" s="272" t="str">
        <f>'Информация по стандартам'!$F$16</f>
        <v>Есть в наличии</v>
      </c>
      <c r="K63" s="270" t="s">
        <v>334</v>
      </c>
      <c r="L63" s="117" t="s">
        <v>19</v>
      </c>
      <c r="M63" s="142" t="s">
        <v>28</v>
      </c>
      <c r="N63" s="147"/>
      <c r="O63" s="146"/>
      <c r="P63" s="236" t="s">
        <v>337</v>
      </c>
      <c r="Q63" s="262"/>
      <c r="R63" s="78"/>
      <c r="S63" s="47" t="str">
        <f>K63&amp;L63&amp;N63</f>
        <v>раскрыта с нарушениями1.1</v>
      </c>
      <c r="Y63" s="46"/>
      <c r="Z63" s="46"/>
      <c r="AA63" s="46"/>
      <c r="AB63" s="46"/>
      <c r="AC63" s="46"/>
      <c r="AD63" s="46"/>
      <c r="AE63" s="46"/>
      <c r="AF63" s="47"/>
    </row>
    <row r="64" spans="1:32" s="5" customFormat="1" ht="18">
      <c r="A64" s="4"/>
      <c r="B64" s="4"/>
      <c r="C64" s="120"/>
      <c r="D64" s="265"/>
      <c r="E64" s="267"/>
      <c r="F64" s="269"/>
      <c r="G64" s="269"/>
      <c r="H64" s="271"/>
      <c r="I64" s="269"/>
      <c r="J64" s="236"/>
      <c r="K64" s="271"/>
      <c r="L64" s="110" t="s">
        <v>20</v>
      </c>
      <c r="M64" s="144" t="s">
        <v>29</v>
      </c>
      <c r="N64" s="147"/>
      <c r="O64" s="146"/>
      <c r="P64" s="261"/>
      <c r="Q64" s="263"/>
      <c r="R64" s="78"/>
      <c r="S64" s="47" t="str">
        <f>K63&amp;L64&amp;N64</f>
        <v>раскрыта с нарушениями1.2</v>
      </c>
      <c r="Y64" s="46"/>
      <c r="Z64" s="46"/>
      <c r="AA64" s="46"/>
      <c r="AB64" s="46"/>
      <c r="AC64" s="46"/>
      <c r="AD64" s="46"/>
      <c r="AE64" s="46"/>
      <c r="AF64" s="47"/>
    </row>
    <row r="65" spans="1:32" s="5" customFormat="1" ht="33.75">
      <c r="A65" s="4"/>
      <c r="B65" s="4"/>
      <c r="C65" s="109"/>
      <c r="D65" s="265"/>
      <c r="E65" s="267"/>
      <c r="F65" s="269"/>
      <c r="G65" s="269"/>
      <c r="H65" s="271"/>
      <c r="I65" s="269"/>
      <c r="J65" s="236"/>
      <c r="K65" s="271"/>
      <c r="L65" s="110" t="s">
        <v>21</v>
      </c>
      <c r="M65" s="144" t="s">
        <v>30</v>
      </c>
      <c r="N65" s="147" t="s">
        <v>335</v>
      </c>
      <c r="O65" s="146" t="s">
        <v>338</v>
      </c>
      <c r="P65" s="261"/>
      <c r="Q65" s="263"/>
      <c r="R65" s="78"/>
      <c r="S65" s="47" t="str">
        <f>K63&amp;L65&amp;N65</f>
        <v>раскрыта с нарушениями1.3a</v>
      </c>
      <c r="Y65" s="46"/>
      <c r="Z65" s="46"/>
      <c r="AA65" s="46"/>
      <c r="AB65" s="46"/>
      <c r="AC65" s="46"/>
      <c r="AD65" s="46"/>
      <c r="AE65" s="46"/>
      <c r="AF65" s="47"/>
    </row>
    <row r="66" spans="1:32" s="5" customFormat="1" ht="18">
      <c r="A66" s="4"/>
      <c r="B66" s="4"/>
      <c r="C66" s="109"/>
      <c r="D66" s="265"/>
      <c r="E66" s="267"/>
      <c r="F66" s="269"/>
      <c r="G66" s="269"/>
      <c r="H66" s="271"/>
      <c r="I66" s="269"/>
      <c r="J66" s="236"/>
      <c r="K66" s="271"/>
      <c r="L66" s="110" t="s">
        <v>22</v>
      </c>
      <c r="M66" s="144" t="s">
        <v>31</v>
      </c>
      <c r="N66" s="147"/>
      <c r="O66" s="146"/>
      <c r="P66" s="261"/>
      <c r="Q66" s="263"/>
      <c r="R66" s="78"/>
      <c r="S66" s="47" t="str">
        <f>K63&amp;L66&amp;N66</f>
        <v>раскрыта с нарушениями1.4</v>
      </c>
      <c r="Y66" s="46"/>
      <c r="Z66" s="46"/>
      <c r="AA66" s="46"/>
      <c r="AB66" s="46"/>
      <c r="AC66" s="46"/>
      <c r="AD66" s="46"/>
      <c r="AE66" s="46"/>
      <c r="AF66" s="47"/>
    </row>
    <row r="67" spans="1:32" s="5" customFormat="1" ht="22.5">
      <c r="A67" s="4"/>
      <c r="B67" s="4"/>
      <c r="C67" s="109"/>
      <c r="D67" s="265"/>
      <c r="E67" s="267"/>
      <c r="F67" s="269"/>
      <c r="G67" s="269"/>
      <c r="H67" s="271"/>
      <c r="I67" s="269"/>
      <c r="J67" s="236"/>
      <c r="K67" s="271"/>
      <c r="L67" s="110" t="s">
        <v>23</v>
      </c>
      <c r="M67" s="144" t="s">
        <v>32</v>
      </c>
      <c r="N67" s="147"/>
      <c r="O67" s="146"/>
      <c r="P67" s="261"/>
      <c r="Q67" s="263"/>
      <c r="R67" s="78"/>
      <c r="S67" s="47" t="str">
        <f>K63&amp;L67&amp;N67</f>
        <v>раскрыта с нарушениями1.5</v>
      </c>
      <c r="Y67" s="46"/>
      <c r="Z67" s="46"/>
      <c r="AA67" s="46"/>
      <c r="AB67" s="46"/>
      <c r="AC67" s="46"/>
      <c r="AD67" s="46"/>
      <c r="AE67" s="46"/>
      <c r="AF67" s="47"/>
    </row>
    <row r="68" spans="1:32" s="5" customFormat="1" ht="33.75">
      <c r="A68" s="4"/>
      <c r="B68" s="4"/>
      <c r="C68" s="109"/>
      <c r="D68" s="265"/>
      <c r="E68" s="267"/>
      <c r="F68" s="269"/>
      <c r="G68" s="269"/>
      <c r="H68" s="271"/>
      <c r="I68" s="269"/>
      <c r="J68" s="236"/>
      <c r="K68" s="271"/>
      <c r="L68" s="110" t="s">
        <v>24</v>
      </c>
      <c r="M68" s="144" t="s">
        <v>27</v>
      </c>
      <c r="N68" s="143"/>
      <c r="O68" s="145"/>
      <c r="P68" s="261"/>
      <c r="Q68" s="263"/>
      <c r="R68" s="78"/>
      <c r="S68" s="47" t="str">
        <f>K63&amp;L68&amp;N68</f>
        <v>раскрыта с нарушениями1.6</v>
      </c>
      <c r="Y68" s="46"/>
      <c r="Z68" s="46"/>
      <c r="AA68" s="46"/>
      <c r="AB68" s="46"/>
      <c r="AC68" s="46"/>
      <c r="AD68" s="46"/>
      <c r="AE68" s="46"/>
      <c r="AF68" s="47"/>
    </row>
    <row r="69" spans="1:32" s="5" customFormat="1" ht="18">
      <c r="A69" s="4"/>
      <c r="B69" s="4"/>
      <c r="C69" s="109"/>
      <c r="D69" s="265"/>
      <c r="E69" s="267"/>
      <c r="F69" s="269"/>
      <c r="G69" s="269"/>
      <c r="H69" s="271"/>
      <c r="I69" s="269"/>
      <c r="J69" s="236"/>
      <c r="K69" s="271"/>
      <c r="L69" s="110" t="s">
        <v>25</v>
      </c>
      <c r="M69" s="144" t="s">
        <v>33</v>
      </c>
      <c r="N69" s="147"/>
      <c r="O69" s="146"/>
      <c r="P69" s="261"/>
      <c r="Q69" s="263"/>
      <c r="R69" s="78"/>
      <c r="S69" s="47" t="str">
        <f>K63&amp;L69&amp;N69</f>
        <v>раскрыта с нарушениями1.7</v>
      </c>
      <c r="Y69" s="46"/>
      <c r="Z69" s="46"/>
      <c r="AA69" s="46"/>
      <c r="AB69" s="46"/>
      <c r="AC69" s="46"/>
      <c r="AD69" s="46"/>
      <c r="AE69" s="46"/>
      <c r="AF69" s="47"/>
    </row>
    <row r="70" spans="1:32" s="5" customFormat="1" ht="45">
      <c r="A70" s="4"/>
      <c r="B70" s="4"/>
      <c r="C70" s="109"/>
      <c r="D70" s="265"/>
      <c r="E70" s="267"/>
      <c r="F70" s="269"/>
      <c r="G70" s="269"/>
      <c r="H70" s="271"/>
      <c r="I70" s="269"/>
      <c r="J70" s="236"/>
      <c r="K70" s="271"/>
      <c r="L70" s="110" t="s">
        <v>26</v>
      </c>
      <c r="M70" s="144" t="s">
        <v>34</v>
      </c>
      <c r="N70" s="147"/>
      <c r="O70" s="146"/>
      <c r="P70" s="261"/>
      <c r="Q70" s="263"/>
      <c r="R70" s="78"/>
      <c r="S70" s="47" t="str">
        <f>K63&amp;L70&amp;N70</f>
        <v>раскрыта с нарушениями1.8</v>
      </c>
      <c r="Y70" s="46"/>
      <c r="Z70" s="46"/>
      <c r="AA70" s="46"/>
      <c r="AB70" s="46"/>
      <c r="AC70" s="46"/>
      <c r="AD70" s="46"/>
      <c r="AE70" s="46"/>
      <c r="AF70" s="47"/>
    </row>
    <row r="71" spans="1:32" s="5" customFormat="1" ht="22.5">
      <c r="A71" s="4"/>
      <c r="B71" s="4"/>
      <c r="C71" s="115" t="s">
        <v>192</v>
      </c>
      <c r="D71" s="264">
        <f>(ROW()-7)/8</f>
        <v>8</v>
      </c>
      <c r="E71" s="266" t="s">
        <v>307</v>
      </c>
      <c r="F71" s="268" t="s">
        <v>308</v>
      </c>
      <c r="G71" s="268" t="s">
        <v>232</v>
      </c>
      <c r="H71" s="270" t="s">
        <v>321</v>
      </c>
      <c r="I71" s="268"/>
      <c r="J71" s="272" t="str">
        <f>'Информация по стандартам'!$F$16</f>
        <v>Есть в наличии</v>
      </c>
      <c r="K71" s="270" t="s">
        <v>333</v>
      </c>
      <c r="L71" s="117" t="s">
        <v>19</v>
      </c>
      <c r="M71" s="142" t="s">
        <v>28</v>
      </c>
      <c r="N71" s="143"/>
      <c r="O71" s="145"/>
      <c r="P71" s="261"/>
      <c r="Q71" s="262"/>
      <c r="R71" s="78"/>
      <c r="S71" s="47" t="str">
        <f>K71&amp;L71&amp;N71</f>
        <v>раскрыта без нарушений1.1</v>
      </c>
      <c r="Y71" s="46"/>
      <c r="Z71" s="46"/>
      <c r="AA71" s="46"/>
      <c r="AB71" s="46"/>
      <c r="AC71" s="46"/>
      <c r="AD71" s="46"/>
      <c r="AE71" s="46"/>
      <c r="AF71" s="47"/>
    </row>
    <row r="72" spans="1:32" s="5" customFormat="1" ht="18">
      <c r="A72" s="4"/>
      <c r="B72" s="4"/>
      <c r="C72" s="120"/>
      <c r="D72" s="265"/>
      <c r="E72" s="267"/>
      <c r="F72" s="269"/>
      <c r="G72" s="269"/>
      <c r="H72" s="271"/>
      <c r="I72" s="269"/>
      <c r="J72" s="236"/>
      <c r="K72" s="271"/>
      <c r="L72" s="110" t="s">
        <v>20</v>
      </c>
      <c r="M72" s="144" t="s">
        <v>29</v>
      </c>
      <c r="N72" s="143"/>
      <c r="O72" s="145"/>
      <c r="P72" s="261"/>
      <c r="Q72" s="263"/>
      <c r="R72" s="78"/>
      <c r="S72" s="47" t="str">
        <f>K71&amp;L72&amp;N72</f>
        <v>раскрыта без нарушений1.2</v>
      </c>
      <c r="Y72" s="46"/>
      <c r="Z72" s="46"/>
      <c r="AA72" s="46"/>
      <c r="AB72" s="46"/>
      <c r="AC72" s="46"/>
      <c r="AD72" s="46"/>
      <c r="AE72" s="46"/>
      <c r="AF72" s="47"/>
    </row>
    <row r="73" spans="1:32" s="5" customFormat="1" ht="18">
      <c r="A73" s="4"/>
      <c r="B73" s="4"/>
      <c r="C73" s="109"/>
      <c r="D73" s="265"/>
      <c r="E73" s="267"/>
      <c r="F73" s="269"/>
      <c r="G73" s="269"/>
      <c r="H73" s="271"/>
      <c r="I73" s="269"/>
      <c r="J73" s="236"/>
      <c r="K73" s="271"/>
      <c r="L73" s="110" t="s">
        <v>21</v>
      </c>
      <c r="M73" s="144" t="s">
        <v>30</v>
      </c>
      <c r="N73" s="143"/>
      <c r="O73" s="145"/>
      <c r="P73" s="261"/>
      <c r="Q73" s="263"/>
      <c r="R73" s="78"/>
      <c r="S73" s="47" t="str">
        <f>K71&amp;L73&amp;N73</f>
        <v>раскрыта без нарушений1.3</v>
      </c>
      <c r="Y73" s="46"/>
      <c r="Z73" s="46"/>
      <c r="AA73" s="46"/>
      <c r="AB73" s="46"/>
      <c r="AC73" s="46"/>
      <c r="AD73" s="46"/>
      <c r="AE73" s="46"/>
      <c r="AF73" s="47"/>
    </row>
    <row r="74" spans="1:32" s="5" customFormat="1" ht="18">
      <c r="A74" s="4"/>
      <c r="B74" s="4"/>
      <c r="C74" s="109"/>
      <c r="D74" s="265"/>
      <c r="E74" s="267"/>
      <c r="F74" s="269"/>
      <c r="G74" s="269"/>
      <c r="H74" s="271"/>
      <c r="I74" s="269"/>
      <c r="J74" s="236"/>
      <c r="K74" s="271"/>
      <c r="L74" s="110" t="s">
        <v>22</v>
      </c>
      <c r="M74" s="144" t="s">
        <v>31</v>
      </c>
      <c r="N74" s="143"/>
      <c r="O74" s="145"/>
      <c r="P74" s="261"/>
      <c r="Q74" s="263"/>
      <c r="R74" s="78"/>
      <c r="S74" s="47" t="str">
        <f>K71&amp;L74&amp;N74</f>
        <v>раскрыта без нарушений1.4</v>
      </c>
      <c r="Y74" s="46"/>
      <c r="Z74" s="46"/>
      <c r="AA74" s="46"/>
      <c r="AB74" s="46"/>
      <c r="AC74" s="46"/>
      <c r="AD74" s="46"/>
      <c r="AE74" s="46"/>
      <c r="AF74" s="47"/>
    </row>
    <row r="75" spans="1:32" s="5" customFormat="1" ht="22.5">
      <c r="A75" s="4"/>
      <c r="B75" s="4"/>
      <c r="C75" s="109"/>
      <c r="D75" s="265"/>
      <c r="E75" s="267"/>
      <c r="F75" s="269"/>
      <c r="G75" s="269"/>
      <c r="H75" s="271"/>
      <c r="I75" s="269"/>
      <c r="J75" s="236"/>
      <c r="K75" s="271"/>
      <c r="L75" s="110" t="s">
        <v>23</v>
      </c>
      <c r="M75" s="144" t="s">
        <v>32</v>
      </c>
      <c r="N75" s="143"/>
      <c r="O75" s="145"/>
      <c r="P75" s="261"/>
      <c r="Q75" s="263"/>
      <c r="R75" s="78"/>
      <c r="S75" s="47" t="str">
        <f>K71&amp;L75&amp;N75</f>
        <v>раскрыта без нарушений1.5</v>
      </c>
      <c r="Y75" s="46"/>
      <c r="Z75" s="46"/>
      <c r="AA75" s="46"/>
      <c r="AB75" s="46"/>
      <c r="AC75" s="46"/>
      <c r="AD75" s="46"/>
      <c r="AE75" s="46"/>
      <c r="AF75" s="47"/>
    </row>
    <row r="76" spans="1:32" s="5" customFormat="1" ht="33.75">
      <c r="A76" s="4"/>
      <c r="B76" s="4"/>
      <c r="C76" s="109"/>
      <c r="D76" s="265"/>
      <c r="E76" s="267"/>
      <c r="F76" s="269"/>
      <c r="G76" s="269"/>
      <c r="H76" s="271"/>
      <c r="I76" s="269"/>
      <c r="J76" s="236"/>
      <c r="K76" s="271"/>
      <c r="L76" s="110" t="s">
        <v>24</v>
      </c>
      <c r="M76" s="144" t="s">
        <v>27</v>
      </c>
      <c r="N76" s="143"/>
      <c r="O76" s="145"/>
      <c r="P76" s="261"/>
      <c r="Q76" s="263"/>
      <c r="R76" s="78"/>
      <c r="S76" s="47" t="str">
        <f>K71&amp;L76&amp;N76</f>
        <v>раскрыта без нарушений1.6</v>
      </c>
      <c r="Y76" s="46"/>
      <c r="Z76" s="46"/>
      <c r="AA76" s="46"/>
      <c r="AB76" s="46"/>
      <c r="AC76" s="46"/>
      <c r="AD76" s="46"/>
      <c r="AE76" s="46"/>
      <c r="AF76" s="47"/>
    </row>
    <row r="77" spans="1:32" s="5" customFormat="1" ht="18">
      <c r="A77" s="4"/>
      <c r="B77" s="4"/>
      <c r="C77" s="109"/>
      <c r="D77" s="265"/>
      <c r="E77" s="267"/>
      <c r="F77" s="269"/>
      <c r="G77" s="269"/>
      <c r="H77" s="271"/>
      <c r="I77" s="269"/>
      <c r="J77" s="236"/>
      <c r="K77" s="271"/>
      <c r="L77" s="110" t="s">
        <v>25</v>
      </c>
      <c r="M77" s="144" t="s">
        <v>33</v>
      </c>
      <c r="N77" s="143"/>
      <c r="O77" s="145"/>
      <c r="P77" s="261"/>
      <c r="Q77" s="263"/>
      <c r="R77" s="78"/>
      <c r="S77" s="47" t="str">
        <f>K71&amp;L77&amp;N77</f>
        <v>раскрыта без нарушений1.7</v>
      </c>
      <c r="Y77" s="46"/>
      <c r="Z77" s="46"/>
      <c r="AA77" s="46"/>
      <c r="AB77" s="46"/>
      <c r="AC77" s="46"/>
      <c r="AD77" s="46"/>
      <c r="AE77" s="46"/>
      <c r="AF77" s="47"/>
    </row>
    <row r="78" spans="1:32" s="5" customFormat="1" ht="45">
      <c r="A78" s="4"/>
      <c r="B78" s="4"/>
      <c r="C78" s="109"/>
      <c r="D78" s="265"/>
      <c r="E78" s="267"/>
      <c r="F78" s="269"/>
      <c r="G78" s="269"/>
      <c r="H78" s="271"/>
      <c r="I78" s="269"/>
      <c r="J78" s="236"/>
      <c r="K78" s="271"/>
      <c r="L78" s="110" t="s">
        <v>26</v>
      </c>
      <c r="M78" s="144" t="s">
        <v>34</v>
      </c>
      <c r="N78" s="143"/>
      <c r="O78" s="145"/>
      <c r="P78" s="261"/>
      <c r="Q78" s="263"/>
      <c r="R78" s="78"/>
      <c r="S78" s="47" t="str">
        <f>K71&amp;L78&amp;N78</f>
        <v>раскрыта без нарушений1.8</v>
      </c>
      <c r="Y78" s="46"/>
      <c r="Z78" s="46"/>
      <c r="AA78" s="46"/>
      <c r="AB78" s="46"/>
      <c r="AC78" s="46"/>
      <c r="AD78" s="46"/>
      <c r="AE78" s="46"/>
      <c r="AF78" s="47"/>
    </row>
    <row r="79" spans="1:32" s="5" customFormat="1" ht="22.5">
      <c r="A79" s="4"/>
      <c r="B79" s="4"/>
      <c r="C79" s="115" t="s">
        <v>192</v>
      </c>
      <c r="D79" s="264">
        <f>(ROW()-7)/8</f>
        <v>9</v>
      </c>
      <c r="E79" s="266" t="s">
        <v>252</v>
      </c>
      <c r="F79" s="268" t="s">
        <v>253</v>
      </c>
      <c r="G79" s="268" t="s">
        <v>232</v>
      </c>
      <c r="H79" s="270" t="s">
        <v>321</v>
      </c>
      <c r="I79" s="268"/>
      <c r="J79" s="272" t="str">
        <f>'Информация по стандартам'!$F$16</f>
        <v>Есть в наличии</v>
      </c>
      <c r="K79" s="270" t="s">
        <v>334</v>
      </c>
      <c r="L79" s="117" t="s">
        <v>19</v>
      </c>
      <c r="M79" s="142" t="s">
        <v>28</v>
      </c>
      <c r="N79" s="147"/>
      <c r="O79" s="146"/>
      <c r="P79" s="236" t="s">
        <v>337</v>
      </c>
      <c r="Q79" s="262"/>
      <c r="R79" s="78"/>
      <c r="S79" s="47" t="str">
        <f>K79&amp;L79&amp;N79</f>
        <v>раскрыта с нарушениями1.1</v>
      </c>
      <c r="Y79" s="46"/>
      <c r="Z79" s="46"/>
      <c r="AA79" s="46"/>
      <c r="AB79" s="46"/>
      <c r="AC79" s="46"/>
      <c r="AD79" s="46"/>
      <c r="AE79" s="46"/>
      <c r="AF79" s="47"/>
    </row>
    <row r="80" spans="1:32" s="5" customFormat="1" ht="18">
      <c r="A80" s="4"/>
      <c r="B80" s="4"/>
      <c r="C80" s="120"/>
      <c r="D80" s="265"/>
      <c r="E80" s="267"/>
      <c r="F80" s="269"/>
      <c r="G80" s="269"/>
      <c r="H80" s="271"/>
      <c r="I80" s="269"/>
      <c r="J80" s="236"/>
      <c r="K80" s="271"/>
      <c r="L80" s="110" t="s">
        <v>20</v>
      </c>
      <c r="M80" s="144" t="s">
        <v>29</v>
      </c>
      <c r="N80" s="147"/>
      <c r="O80" s="146"/>
      <c r="P80" s="261"/>
      <c r="Q80" s="263"/>
      <c r="R80" s="78"/>
      <c r="S80" s="47" t="str">
        <f>K79&amp;L80&amp;N80</f>
        <v>раскрыта с нарушениями1.2</v>
      </c>
      <c r="Y80" s="46"/>
      <c r="Z80" s="46"/>
      <c r="AA80" s="46"/>
      <c r="AB80" s="46"/>
      <c r="AC80" s="46"/>
      <c r="AD80" s="46"/>
      <c r="AE80" s="46"/>
      <c r="AF80" s="47"/>
    </row>
    <row r="81" spans="1:32" s="5" customFormat="1" ht="33.75">
      <c r="A81" s="4"/>
      <c r="B81" s="4"/>
      <c r="C81" s="109"/>
      <c r="D81" s="265"/>
      <c r="E81" s="267"/>
      <c r="F81" s="269"/>
      <c r="G81" s="269"/>
      <c r="H81" s="271"/>
      <c r="I81" s="269"/>
      <c r="J81" s="236"/>
      <c r="K81" s="271"/>
      <c r="L81" s="110" t="s">
        <v>21</v>
      </c>
      <c r="M81" s="144" t="s">
        <v>30</v>
      </c>
      <c r="N81" s="147" t="s">
        <v>335</v>
      </c>
      <c r="O81" s="146" t="s">
        <v>338</v>
      </c>
      <c r="P81" s="261"/>
      <c r="Q81" s="263"/>
      <c r="R81" s="78"/>
      <c r="S81" s="47" t="str">
        <f>K79&amp;L81&amp;N81</f>
        <v>раскрыта с нарушениями1.3a</v>
      </c>
      <c r="Y81" s="46"/>
      <c r="Z81" s="46"/>
      <c r="AA81" s="46"/>
      <c r="AB81" s="46"/>
      <c r="AC81" s="46"/>
      <c r="AD81" s="46"/>
      <c r="AE81" s="46"/>
      <c r="AF81" s="47"/>
    </row>
    <row r="82" spans="1:32" s="5" customFormat="1" ht="18">
      <c r="A82" s="4"/>
      <c r="B82" s="4"/>
      <c r="C82" s="109"/>
      <c r="D82" s="265"/>
      <c r="E82" s="267"/>
      <c r="F82" s="269"/>
      <c r="G82" s="269"/>
      <c r="H82" s="271"/>
      <c r="I82" s="269"/>
      <c r="J82" s="236"/>
      <c r="K82" s="271"/>
      <c r="L82" s="110" t="s">
        <v>22</v>
      </c>
      <c r="M82" s="144" t="s">
        <v>31</v>
      </c>
      <c r="N82" s="147"/>
      <c r="O82" s="146"/>
      <c r="P82" s="261"/>
      <c r="Q82" s="263"/>
      <c r="R82" s="78"/>
      <c r="S82" s="47" t="str">
        <f>K79&amp;L82&amp;N82</f>
        <v>раскрыта с нарушениями1.4</v>
      </c>
      <c r="Y82" s="46"/>
      <c r="Z82" s="46"/>
      <c r="AA82" s="46"/>
      <c r="AB82" s="46"/>
      <c r="AC82" s="46"/>
      <c r="AD82" s="46"/>
      <c r="AE82" s="46"/>
      <c r="AF82" s="47"/>
    </row>
    <row r="83" spans="1:32" s="5" customFormat="1" ht="22.5">
      <c r="A83" s="4"/>
      <c r="B83" s="4"/>
      <c r="C83" s="109"/>
      <c r="D83" s="265"/>
      <c r="E83" s="267"/>
      <c r="F83" s="269"/>
      <c r="G83" s="269"/>
      <c r="H83" s="271"/>
      <c r="I83" s="269"/>
      <c r="J83" s="236"/>
      <c r="K83" s="271"/>
      <c r="L83" s="110" t="s">
        <v>23</v>
      </c>
      <c r="M83" s="144" t="s">
        <v>32</v>
      </c>
      <c r="N83" s="147"/>
      <c r="O83" s="146"/>
      <c r="P83" s="261"/>
      <c r="Q83" s="263"/>
      <c r="R83" s="78"/>
      <c r="S83" s="47" t="str">
        <f>K79&amp;L83&amp;N83</f>
        <v>раскрыта с нарушениями1.5</v>
      </c>
      <c r="Y83" s="46"/>
      <c r="Z83" s="46"/>
      <c r="AA83" s="46"/>
      <c r="AB83" s="46"/>
      <c r="AC83" s="46"/>
      <c r="AD83" s="46"/>
      <c r="AE83" s="46"/>
      <c r="AF83" s="47"/>
    </row>
    <row r="84" spans="1:32" s="5" customFormat="1" ht="33.75">
      <c r="A84" s="4"/>
      <c r="B84" s="4"/>
      <c r="C84" s="109"/>
      <c r="D84" s="265"/>
      <c r="E84" s="267"/>
      <c r="F84" s="269"/>
      <c r="G84" s="269"/>
      <c r="H84" s="271"/>
      <c r="I84" s="269"/>
      <c r="J84" s="236"/>
      <c r="K84" s="271"/>
      <c r="L84" s="110" t="s">
        <v>24</v>
      </c>
      <c r="M84" s="144" t="s">
        <v>27</v>
      </c>
      <c r="N84" s="143"/>
      <c r="O84" s="145"/>
      <c r="P84" s="261"/>
      <c r="Q84" s="263"/>
      <c r="R84" s="78"/>
      <c r="S84" s="47" t="str">
        <f>K79&amp;L84&amp;N84</f>
        <v>раскрыта с нарушениями1.6</v>
      </c>
      <c r="Y84" s="46"/>
      <c r="Z84" s="46"/>
      <c r="AA84" s="46"/>
      <c r="AB84" s="46"/>
      <c r="AC84" s="46"/>
      <c r="AD84" s="46"/>
      <c r="AE84" s="46"/>
      <c r="AF84" s="47"/>
    </row>
    <row r="85" spans="1:32" s="5" customFormat="1" ht="16.5">
      <c r="A85" s="4"/>
      <c r="B85" s="4"/>
      <c r="C85" s="109"/>
      <c r="D85" s="265"/>
      <c r="E85" s="267"/>
      <c r="F85" s="269"/>
      <c r="G85" s="269"/>
      <c r="H85" s="271"/>
      <c r="I85" s="269"/>
      <c r="J85" s="236"/>
      <c r="K85" s="271"/>
      <c r="L85" s="110" t="s">
        <v>25</v>
      </c>
      <c r="M85" s="144" t="s">
        <v>33</v>
      </c>
      <c r="N85" s="147"/>
      <c r="O85" s="146"/>
      <c r="P85" s="261"/>
      <c r="Q85" s="263"/>
      <c r="R85" s="78"/>
      <c r="S85" s="47" t="str">
        <f>K79&amp;L85&amp;N85</f>
        <v>раскрыта с нарушениями1.7</v>
      </c>
      <c r="Y85" s="46"/>
      <c r="Z85" s="46"/>
      <c r="AA85" s="46"/>
      <c r="AB85" s="46"/>
      <c r="AC85" s="46"/>
      <c r="AD85" s="46"/>
      <c r="AE85" s="46"/>
      <c r="AF85" s="47"/>
    </row>
    <row r="86" spans="1:32" s="5" customFormat="1" ht="45">
      <c r="A86" s="4"/>
      <c r="B86" s="4"/>
      <c r="C86" s="109"/>
      <c r="D86" s="265"/>
      <c r="E86" s="267"/>
      <c r="F86" s="269"/>
      <c r="G86" s="269"/>
      <c r="H86" s="271"/>
      <c r="I86" s="269"/>
      <c r="J86" s="236"/>
      <c r="K86" s="271"/>
      <c r="L86" s="110" t="s">
        <v>26</v>
      </c>
      <c r="M86" s="144" t="s">
        <v>34</v>
      </c>
      <c r="N86" s="147"/>
      <c r="O86" s="146"/>
      <c r="P86" s="261"/>
      <c r="Q86" s="263"/>
      <c r="R86" s="78"/>
      <c r="S86" s="47" t="str">
        <f>K79&amp;L86&amp;N86</f>
        <v>раскрыта с нарушениями1.8</v>
      </c>
      <c r="Y86" s="46"/>
      <c r="Z86" s="46"/>
      <c r="AA86" s="46"/>
      <c r="AB86" s="46"/>
      <c r="AC86" s="46"/>
      <c r="AD86" s="46"/>
      <c r="AE86" s="46"/>
      <c r="AF86" s="47"/>
    </row>
    <row r="87" spans="1:32" s="5" customFormat="1" ht="22.5">
      <c r="A87" s="4"/>
      <c r="B87" s="4"/>
      <c r="C87" s="115" t="s">
        <v>192</v>
      </c>
      <c r="D87" s="264">
        <f>(ROW()-7)/8</f>
        <v>10</v>
      </c>
      <c r="E87" s="266" t="s">
        <v>312</v>
      </c>
      <c r="F87" s="268" t="s">
        <v>313</v>
      </c>
      <c r="G87" s="268" t="s">
        <v>232</v>
      </c>
      <c r="H87" s="270" t="s">
        <v>321</v>
      </c>
      <c r="I87" s="268"/>
      <c r="J87" s="272" t="str">
        <f>'Информация по стандартам'!$F$16</f>
        <v>Есть в наличии</v>
      </c>
      <c r="K87" s="270" t="s">
        <v>333</v>
      </c>
      <c r="L87" s="117" t="s">
        <v>19</v>
      </c>
      <c r="M87" s="142" t="s">
        <v>28</v>
      </c>
      <c r="N87" s="143"/>
      <c r="O87" s="145"/>
      <c r="P87" s="261"/>
      <c r="Q87" s="262"/>
      <c r="R87" s="78"/>
      <c r="S87" s="47" t="str">
        <f>K87&amp;L87&amp;N87</f>
        <v>раскрыта без нарушений1.1</v>
      </c>
      <c r="Y87" s="46"/>
      <c r="Z87" s="46"/>
      <c r="AA87" s="46"/>
      <c r="AB87" s="46"/>
      <c r="AC87" s="46"/>
      <c r="AD87" s="46"/>
      <c r="AE87" s="46"/>
      <c r="AF87" s="47"/>
    </row>
    <row r="88" spans="1:32" s="5" customFormat="1" ht="16.5">
      <c r="A88" s="4"/>
      <c r="B88" s="4"/>
      <c r="C88" s="120"/>
      <c r="D88" s="265"/>
      <c r="E88" s="267"/>
      <c r="F88" s="269"/>
      <c r="G88" s="269"/>
      <c r="H88" s="271"/>
      <c r="I88" s="269"/>
      <c r="J88" s="236"/>
      <c r="K88" s="271"/>
      <c r="L88" s="110" t="s">
        <v>20</v>
      </c>
      <c r="M88" s="144" t="s">
        <v>29</v>
      </c>
      <c r="N88" s="143"/>
      <c r="O88" s="145"/>
      <c r="P88" s="261"/>
      <c r="Q88" s="263"/>
      <c r="R88" s="78"/>
      <c r="S88" s="47" t="str">
        <f>K87&amp;L88&amp;N88</f>
        <v>раскрыта без нарушений1.2</v>
      </c>
      <c r="Y88" s="46"/>
      <c r="Z88" s="46"/>
      <c r="AA88" s="46"/>
      <c r="AB88" s="46"/>
      <c r="AC88" s="46"/>
      <c r="AD88" s="46"/>
      <c r="AE88" s="46"/>
      <c r="AF88" s="47"/>
    </row>
    <row r="89" spans="1:32" s="5" customFormat="1" ht="16.5">
      <c r="A89" s="4"/>
      <c r="B89" s="4"/>
      <c r="C89" s="109"/>
      <c r="D89" s="265"/>
      <c r="E89" s="267"/>
      <c r="F89" s="269"/>
      <c r="G89" s="269"/>
      <c r="H89" s="271"/>
      <c r="I89" s="269"/>
      <c r="J89" s="236"/>
      <c r="K89" s="271"/>
      <c r="L89" s="110" t="s">
        <v>21</v>
      </c>
      <c r="M89" s="144" t="s">
        <v>30</v>
      </c>
      <c r="N89" s="143"/>
      <c r="O89" s="145"/>
      <c r="P89" s="261"/>
      <c r="Q89" s="263"/>
      <c r="R89" s="78"/>
      <c r="S89" s="47" t="str">
        <f>K87&amp;L89&amp;N89</f>
        <v>раскрыта без нарушений1.3</v>
      </c>
      <c r="Y89" s="46"/>
      <c r="Z89" s="46"/>
      <c r="AA89" s="46"/>
      <c r="AB89" s="46"/>
      <c r="AC89" s="46"/>
      <c r="AD89" s="46"/>
      <c r="AE89" s="46"/>
      <c r="AF89" s="47"/>
    </row>
    <row r="90" spans="1:32" s="5" customFormat="1" ht="16.5">
      <c r="A90" s="4"/>
      <c r="B90" s="4"/>
      <c r="C90" s="109"/>
      <c r="D90" s="265"/>
      <c r="E90" s="267"/>
      <c r="F90" s="269"/>
      <c r="G90" s="269"/>
      <c r="H90" s="271"/>
      <c r="I90" s="269"/>
      <c r="J90" s="236"/>
      <c r="K90" s="271"/>
      <c r="L90" s="110" t="s">
        <v>22</v>
      </c>
      <c r="M90" s="144" t="s">
        <v>31</v>
      </c>
      <c r="N90" s="143"/>
      <c r="O90" s="145"/>
      <c r="P90" s="261"/>
      <c r="Q90" s="263"/>
      <c r="R90" s="78"/>
      <c r="S90" s="47" t="str">
        <f>K87&amp;L90&amp;N90</f>
        <v>раскрыта без нарушений1.4</v>
      </c>
      <c r="Y90" s="46"/>
      <c r="Z90" s="46"/>
      <c r="AA90" s="46"/>
      <c r="AB90" s="46"/>
      <c r="AC90" s="46"/>
      <c r="AD90" s="46"/>
      <c r="AE90" s="46"/>
      <c r="AF90" s="47"/>
    </row>
    <row r="91" spans="1:32" s="5" customFormat="1" ht="22.5">
      <c r="A91" s="4"/>
      <c r="B91" s="4"/>
      <c r="C91" s="109"/>
      <c r="D91" s="265"/>
      <c r="E91" s="267"/>
      <c r="F91" s="269"/>
      <c r="G91" s="269"/>
      <c r="H91" s="271"/>
      <c r="I91" s="269"/>
      <c r="J91" s="236"/>
      <c r="K91" s="271"/>
      <c r="L91" s="110" t="s">
        <v>23</v>
      </c>
      <c r="M91" s="144" t="s">
        <v>32</v>
      </c>
      <c r="N91" s="143"/>
      <c r="O91" s="145"/>
      <c r="P91" s="261"/>
      <c r="Q91" s="263"/>
      <c r="R91" s="78"/>
      <c r="S91" s="47" t="str">
        <f>K87&amp;L91&amp;N91</f>
        <v>раскрыта без нарушений1.5</v>
      </c>
      <c r="Y91" s="46"/>
      <c r="Z91" s="46"/>
      <c r="AA91" s="46"/>
      <c r="AB91" s="46"/>
      <c r="AC91" s="46"/>
      <c r="AD91" s="46"/>
      <c r="AE91" s="46"/>
      <c r="AF91" s="47"/>
    </row>
    <row r="92" spans="1:32" s="5" customFormat="1" ht="33.75">
      <c r="A92" s="4"/>
      <c r="B92" s="4"/>
      <c r="C92" s="109"/>
      <c r="D92" s="265"/>
      <c r="E92" s="267"/>
      <c r="F92" s="269"/>
      <c r="G92" s="269"/>
      <c r="H92" s="271"/>
      <c r="I92" s="269"/>
      <c r="J92" s="236"/>
      <c r="K92" s="271"/>
      <c r="L92" s="110" t="s">
        <v>24</v>
      </c>
      <c r="M92" s="144" t="s">
        <v>27</v>
      </c>
      <c r="N92" s="143"/>
      <c r="O92" s="145"/>
      <c r="P92" s="261"/>
      <c r="Q92" s="263"/>
      <c r="R92" s="78"/>
      <c r="S92" s="47" t="str">
        <f>K87&amp;L92&amp;N92</f>
        <v>раскрыта без нарушений1.6</v>
      </c>
      <c r="Y92" s="46"/>
      <c r="Z92" s="46"/>
      <c r="AA92" s="46"/>
      <c r="AB92" s="46"/>
      <c r="AC92" s="46"/>
      <c r="AD92" s="46"/>
      <c r="AE92" s="46"/>
      <c r="AF92" s="47"/>
    </row>
    <row r="93" spans="1:32" s="5" customFormat="1" ht="16.5">
      <c r="A93" s="4"/>
      <c r="B93" s="4"/>
      <c r="C93" s="109"/>
      <c r="D93" s="265"/>
      <c r="E93" s="267"/>
      <c r="F93" s="269"/>
      <c r="G93" s="269"/>
      <c r="H93" s="271"/>
      <c r="I93" s="269"/>
      <c r="J93" s="236"/>
      <c r="K93" s="271"/>
      <c r="L93" s="110" t="s">
        <v>25</v>
      </c>
      <c r="M93" s="144" t="s">
        <v>33</v>
      </c>
      <c r="N93" s="143"/>
      <c r="O93" s="145"/>
      <c r="P93" s="261"/>
      <c r="Q93" s="263"/>
      <c r="R93" s="78"/>
      <c r="S93" s="47" t="str">
        <f>K87&amp;L93&amp;N93</f>
        <v>раскрыта без нарушений1.7</v>
      </c>
      <c r="Y93" s="46"/>
      <c r="Z93" s="46"/>
      <c r="AA93" s="46"/>
      <c r="AB93" s="46"/>
      <c r="AC93" s="46"/>
      <c r="AD93" s="46"/>
      <c r="AE93" s="46"/>
      <c r="AF93" s="47"/>
    </row>
    <row r="94" spans="1:32" s="5" customFormat="1" ht="45">
      <c r="A94" s="4"/>
      <c r="B94" s="4"/>
      <c r="C94" s="109"/>
      <c r="D94" s="265"/>
      <c r="E94" s="267"/>
      <c r="F94" s="269"/>
      <c r="G94" s="269"/>
      <c r="H94" s="271"/>
      <c r="I94" s="269"/>
      <c r="J94" s="236"/>
      <c r="K94" s="271"/>
      <c r="L94" s="110" t="s">
        <v>26</v>
      </c>
      <c r="M94" s="144" t="s">
        <v>34</v>
      </c>
      <c r="N94" s="143"/>
      <c r="O94" s="145"/>
      <c r="P94" s="261"/>
      <c r="Q94" s="263"/>
      <c r="R94" s="78"/>
      <c r="S94" s="47" t="str">
        <f>K87&amp;L94&amp;N94</f>
        <v>раскрыта без нарушений1.8</v>
      </c>
      <c r="Y94" s="46"/>
      <c r="Z94" s="46"/>
      <c r="AA94" s="46"/>
      <c r="AB94" s="46"/>
      <c r="AC94" s="46"/>
      <c r="AD94" s="46"/>
      <c r="AE94" s="46"/>
      <c r="AF94" s="47"/>
    </row>
    <row r="95" spans="3:18" ht="12" thickBot="1">
      <c r="C95" s="131"/>
      <c r="D95" s="111"/>
      <c r="E95" s="126" t="s">
        <v>193</v>
      </c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3"/>
      <c r="R95" s="78"/>
    </row>
    <row r="96" spans="3:18" ht="11.25">
      <c r="C96" s="132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14"/>
    </row>
    <row r="98" spans="10:17" ht="11.25">
      <c r="J98" s="134"/>
      <c r="K98" s="134"/>
      <c r="L98" s="134"/>
      <c r="M98" s="134"/>
      <c r="N98" s="134"/>
      <c r="O98" s="134"/>
      <c r="P98" s="134"/>
      <c r="Q98" s="134"/>
    </row>
    <row r="99" spans="10:17" ht="11.25">
      <c r="J99" s="134"/>
      <c r="K99" s="134"/>
      <c r="L99" s="134"/>
      <c r="M99" s="134"/>
      <c r="N99" s="134"/>
      <c r="O99" s="134"/>
      <c r="P99" s="134"/>
      <c r="Q99" s="134"/>
    </row>
    <row r="100" spans="10:17" ht="11.25">
      <c r="J100" s="134"/>
      <c r="K100" s="134"/>
      <c r="L100" s="134"/>
      <c r="M100" s="134"/>
      <c r="N100" s="134"/>
      <c r="O100" s="134"/>
      <c r="P100" s="134"/>
      <c r="Q100" s="134"/>
    </row>
    <row r="101" spans="10:17" ht="11.25">
      <c r="J101" s="134"/>
      <c r="K101" s="134"/>
      <c r="L101" s="134"/>
      <c r="M101" s="134"/>
      <c r="N101" s="134"/>
      <c r="O101" s="134"/>
      <c r="P101" s="134"/>
      <c r="Q101" s="134"/>
    </row>
    <row r="102" spans="10:17" ht="11.25">
      <c r="J102" s="134"/>
      <c r="K102" s="134"/>
      <c r="L102" s="134"/>
      <c r="M102" s="134"/>
      <c r="N102" s="134"/>
      <c r="O102" s="134"/>
      <c r="P102" s="134"/>
      <c r="Q102" s="134"/>
    </row>
    <row r="103" spans="10:17" ht="11.25">
      <c r="J103" s="134"/>
      <c r="K103" s="134"/>
      <c r="L103" s="134"/>
      <c r="M103" s="134"/>
      <c r="N103" s="134"/>
      <c r="O103" s="134"/>
      <c r="P103" s="134"/>
      <c r="Q103" s="134"/>
    </row>
    <row r="104" spans="10:17" ht="11.25">
      <c r="J104" s="134"/>
      <c r="K104" s="134"/>
      <c r="L104" s="134"/>
      <c r="M104" s="134"/>
      <c r="N104" s="134"/>
      <c r="O104" s="134"/>
      <c r="P104" s="134"/>
      <c r="Q104" s="134"/>
    </row>
    <row r="105" spans="10:17" ht="11.25">
      <c r="J105" s="134"/>
      <c r="K105" s="134"/>
      <c r="L105" s="134"/>
      <c r="M105" s="134"/>
      <c r="N105" s="134"/>
      <c r="O105" s="134"/>
      <c r="P105" s="134"/>
      <c r="Q105" s="134"/>
    </row>
    <row r="106" spans="10:17" ht="11.25">
      <c r="J106" s="134"/>
      <c r="K106" s="134"/>
      <c r="L106" s="134"/>
      <c r="M106" s="134"/>
      <c r="N106" s="134"/>
      <c r="O106" s="134"/>
      <c r="P106" s="134"/>
      <c r="Q106" s="134"/>
    </row>
    <row r="107" spans="10:17" ht="11.25">
      <c r="J107" s="134"/>
      <c r="K107" s="134"/>
      <c r="L107" s="134"/>
      <c r="M107" s="134"/>
      <c r="N107" s="134"/>
      <c r="O107" s="134"/>
      <c r="P107" s="134"/>
      <c r="Q107" s="134"/>
    </row>
    <row r="108" spans="10:17" ht="11.25">
      <c r="J108" s="134"/>
      <c r="K108" s="134"/>
      <c r="L108" s="134"/>
      <c r="M108" s="134"/>
      <c r="N108" s="134"/>
      <c r="O108" s="134"/>
      <c r="P108" s="134"/>
      <c r="Q108" s="134"/>
    </row>
    <row r="109" spans="10:17" ht="11.25">
      <c r="J109" s="134"/>
      <c r="K109" s="134"/>
      <c r="L109" s="134"/>
      <c r="M109" s="134"/>
      <c r="N109" s="134"/>
      <c r="O109" s="134"/>
      <c r="P109" s="134"/>
      <c r="Q109" s="134"/>
    </row>
    <row r="110" spans="10:17" ht="11.25">
      <c r="J110" s="134"/>
      <c r="K110" s="134"/>
      <c r="L110" s="134"/>
      <c r="M110" s="134"/>
      <c r="N110" s="134"/>
      <c r="O110" s="134"/>
      <c r="P110" s="134"/>
      <c r="Q110" s="134"/>
    </row>
    <row r="111" spans="10:17" ht="11.25">
      <c r="J111" s="134"/>
      <c r="K111" s="134"/>
      <c r="L111" s="134"/>
      <c r="M111" s="134"/>
      <c r="N111" s="134"/>
      <c r="O111" s="134"/>
      <c r="P111" s="134"/>
      <c r="Q111" s="134"/>
    </row>
    <row r="112" spans="10:17" ht="11.25">
      <c r="J112" s="134"/>
      <c r="K112" s="134"/>
      <c r="L112" s="134"/>
      <c r="M112" s="134"/>
      <c r="N112" s="134"/>
      <c r="O112" s="134"/>
      <c r="P112" s="134"/>
      <c r="Q112" s="134"/>
    </row>
    <row r="113" spans="10:17" ht="11.25">
      <c r="J113" s="134"/>
      <c r="K113" s="134"/>
      <c r="L113" s="134"/>
      <c r="M113" s="134"/>
      <c r="N113" s="134"/>
      <c r="O113" s="134"/>
      <c r="P113" s="134"/>
      <c r="Q113" s="134"/>
    </row>
    <row r="114" spans="10:17" ht="11.25">
      <c r="J114" s="134"/>
      <c r="K114" s="134"/>
      <c r="L114" s="134"/>
      <c r="M114" s="134"/>
      <c r="N114" s="134"/>
      <c r="O114" s="134"/>
      <c r="P114" s="134"/>
      <c r="Q114" s="134"/>
    </row>
  </sheetData>
  <sheetProtection password="FA9C" sheet="1" scenarios="1" formatColumns="0" formatRows="0"/>
  <mergeCells count="116">
    <mergeCell ref="F10:G10"/>
    <mergeCell ref="J11:J13"/>
    <mergeCell ref="Q11:Q13"/>
    <mergeCell ref="P11:P13"/>
    <mergeCell ref="L11:M13"/>
    <mergeCell ref="N11:N13"/>
    <mergeCell ref="I11:I13"/>
    <mergeCell ref="D9:Q9"/>
    <mergeCell ref="E11:E13"/>
    <mergeCell ref="F11:F13"/>
    <mergeCell ref="G11:G13"/>
    <mergeCell ref="H11:H13"/>
    <mergeCell ref="D15:D22"/>
    <mergeCell ref="E15:E22"/>
    <mergeCell ref="F15:F22"/>
    <mergeCell ref="G15:G22"/>
    <mergeCell ref="L14:M14"/>
    <mergeCell ref="O11:O13"/>
    <mergeCell ref="K11:K13"/>
    <mergeCell ref="D11:D13"/>
    <mergeCell ref="J23:J30"/>
    <mergeCell ref="K23:K30"/>
    <mergeCell ref="H15:H22"/>
    <mergeCell ref="I15:I22"/>
    <mergeCell ref="J15:J22"/>
    <mergeCell ref="K15:K22"/>
    <mergeCell ref="J31:J38"/>
    <mergeCell ref="K31:K38"/>
    <mergeCell ref="P15:P22"/>
    <mergeCell ref="Q15:Q22"/>
    <mergeCell ref="D23:D30"/>
    <mergeCell ref="E23:E30"/>
    <mergeCell ref="F23:F30"/>
    <mergeCell ref="G23:G30"/>
    <mergeCell ref="H23:H30"/>
    <mergeCell ref="I23:I30"/>
    <mergeCell ref="J39:J46"/>
    <mergeCell ref="K39:K46"/>
    <mergeCell ref="P23:P30"/>
    <mergeCell ref="Q23:Q30"/>
    <mergeCell ref="D31:D38"/>
    <mergeCell ref="E31:E38"/>
    <mergeCell ref="F31:F38"/>
    <mergeCell ref="G31:G38"/>
    <mergeCell ref="H31:H38"/>
    <mergeCell ref="I31:I38"/>
    <mergeCell ref="P39:P46"/>
    <mergeCell ref="Q39:Q46"/>
    <mergeCell ref="P31:P38"/>
    <mergeCell ref="Q31:Q38"/>
    <mergeCell ref="D39:D46"/>
    <mergeCell ref="E39:E46"/>
    <mergeCell ref="F39:F46"/>
    <mergeCell ref="G39:G46"/>
    <mergeCell ref="H39:H46"/>
    <mergeCell ref="I39:I46"/>
    <mergeCell ref="P47:P54"/>
    <mergeCell ref="Q47:Q54"/>
    <mergeCell ref="D47:D54"/>
    <mergeCell ref="E47:E54"/>
    <mergeCell ref="F47:F54"/>
    <mergeCell ref="G47:G54"/>
    <mergeCell ref="H47:H54"/>
    <mergeCell ref="I47:I54"/>
    <mergeCell ref="J47:J54"/>
    <mergeCell ref="K47:K54"/>
    <mergeCell ref="J63:J70"/>
    <mergeCell ref="K63:K70"/>
    <mergeCell ref="D55:D62"/>
    <mergeCell ref="E55:E62"/>
    <mergeCell ref="F55:F62"/>
    <mergeCell ref="G55:G62"/>
    <mergeCell ref="H55:H62"/>
    <mergeCell ref="I55:I62"/>
    <mergeCell ref="J55:J62"/>
    <mergeCell ref="K55:K62"/>
    <mergeCell ref="J71:J78"/>
    <mergeCell ref="K71:K78"/>
    <mergeCell ref="P55:P62"/>
    <mergeCell ref="Q55:Q62"/>
    <mergeCell ref="D63:D70"/>
    <mergeCell ref="E63:E70"/>
    <mergeCell ref="F63:F70"/>
    <mergeCell ref="G63:G70"/>
    <mergeCell ref="H63:H70"/>
    <mergeCell ref="I63:I70"/>
    <mergeCell ref="P71:P78"/>
    <mergeCell ref="Q71:Q78"/>
    <mergeCell ref="P63:P70"/>
    <mergeCell ref="Q63:Q70"/>
    <mergeCell ref="D71:D78"/>
    <mergeCell ref="E71:E78"/>
    <mergeCell ref="F71:F78"/>
    <mergeCell ref="G71:G78"/>
    <mergeCell ref="H71:H78"/>
    <mergeCell ref="I71:I78"/>
    <mergeCell ref="P79:P86"/>
    <mergeCell ref="Q79:Q86"/>
    <mergeCell ref="D79:D86"/>
    <mergeCell ref="E79:E86"/>
    <mergeCell ref="F79:F86"/>
    <mergeCell ref="G79:G86"/>
    <mergeCell ref="H79:H86"/>
    <mergeCell ref="I79:I86"/>
    <mergeCell ref="J79:J86"/>
    <mergeCell ref="K79:K86"/>
    <mergeCell ref="P87:P94"/>
    <mergeCell ref="Q87:Q94"/>
    <mergeCell ref="D87:D94"/>
    <mergeCell ref="E87:E94"/>
    <mergeCell ref="F87:F94"/>
    <mergeCell ref="G87:G94"/>
    <mergeCell ref="H87:H94"/>
    <mergeCell ref="I87:I94"/>
    <mergeCell ref="J87:J94"/>
    <mergeCell ref="K87:K94"/>
  </mergeCells>
  <dataValidations count="3">
    <dataValidation type="list" allowBlank="1" showInputMessage="1" showErrorMessage="1" sqref="H15:H94">
      <formula1>"да,нет"</formula1>
    </dataValidation>
    <dataValidation type="textLength" allowBlank="1" showInputMessage="1" showErrorMessage="1" errorTitle="Внимание" error="Длина поля ограничена 300 символами!" sqref="Q15:Q94">
      <formula1>0</formula1>
      <formula2>300</formula2>
    </dataValidation>
    <dataValidation type="list" allowBlank="1" showInputMessage="1" showErrorMessage="1" errorTitle="Внимание" error="Допускается ввод только целых чисел!" sqref="K15:K94">
      <formula1>"раскрыта без нарушений, раскрыта с нарушениями, не раскрыта"</formula1>
    </dataValidation>
  </dataValidations>
  <hyperlinks>
    <hyperlink ref="E95" location="ВО!A1" tooltip="Добавить организацию" display="Добавить организацию"/>
    <hyperlink ref="C15" location="ВО!A1" tooltip="Удалить организацию" display="Удалить организацию"/>
    <hyperlink ref="C23" location="ВО!A1" tooltip="Удалить организацию" display="Удалить организацию"/>
    <hyperlink ref="C31" location="ВО!A1" tooltip="Удалить организацию" display="Удалить организацию"/>
    <hyperlink ref="C39" location="ВО!A1" tooltip="Удалить организацию" display="Удалить организацию"/>
    <hyperlink ref="C47" location="ВО!A1" tooltip="Удалить организацию" display="Удалить организацию"/>
    <hyperlink ref="C55" location="ВО!A1" tooltip="Удалить организацию" display="Удалить организацию"/>
    <hyperlink ref="C63" location="ВО!A1" tooltip="Удалить организацию" display="Удалить организацию"/>
    <hyperlink ref="C71" location="ВО!A1" tooltip="Удалить организацию" display="Удалить организацию"/>
    <hyperlink ref="C79" location="ВО!A1" tooltip="Удалить организацию" display="Удалить организацию"/>
    <hyperlink ref="C87" location="ВО!A1" tooltip="Удалить организацию" display="Удалить организацию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/>
  <dimension ref="C7:R34"/>
  <sheetViews>
    <sheetView showGridLines="0" zoomScalePageLayoutView="0" workbookViewId="0" topLeftCell="C7">
      <pane xSplit="7" ySplit="8" topLeftCell="J15" activePane="bottomRight" state="frozen"/>
      <selection pane="topLeft" activeCell="C7" sqref="C7"/>
      <selection pane="topRight" activeCell="K7" sqref="K7"/>
      <selection pane="bottomLeft" activeCell="C15" sqref="C15"/>
      <selection pane="bottomRight" activeCell="D15" sqref="D15"/>
    </sheetView>
  </sheetViews>
  <sheetFormatPr defaultColWidth="9.140625" defaultRowHeight="11.25"/>
  <cols>
    <col min="1" max="2" width="0" style="31" hidden="1" customWidth="1"/>
    <col min="3" max="3" width="16.28125" style="130" customWidth="1"/>
    <col min="4" max="4" width="6.7109375" style="31" customWidth="1"/>
    <col min="5" max="5" width="18.00390625" style="31" customWidth="1"/>
    <col min="6" max="7" width="13.7109375" style="31" customWidth="1"/>
    <col min="8" max="8" width="9.28125" style="31" customWidth="1"/>
    <col min="9" max="9" width="16.57421875" style="31" customWidth="1"/>
    <col min="10" max="10" width="15.00390625" style="31" customWidth="1"/>
    <col min="11" max="11" width="13.421875" style="31" customWidth="1"/>
    <col min="12" max="12" width="4.57421875" style="31" customWidth="1"/>
    <col min="13" max="13" width="65.57421875" style="31" customWidth="1"/>
    <col min="14" max="14" width="15.28125" style="31" customWidth="1"/>
    <col min="15" max="15" width="18.140625" style="31" customWidth="1"/>
    <col min="16" max="16" width="16.57421875" style="31" customWidth="1"/>
    <col min="17" max="17" width="18.421875" style="31" customWidth="1"/>
    <col min="18" max="18" width="9.140625" style="31" customWidth="1"/>
    <col min="19" max="19" width="0" style="31" hidden="1" customWidth="1"/>
    <col min="20" max="16384" width="9.140625" style="3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G7" s="4"/>
    </row>
    <row r="8" spans="3:18" s="70" customFormat="1" ht="11.25">
      <c r="C8" s="108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</row>
    <row r="9" spans="3:18" s="70" customFormat="1" ht="39" customHeight="1">
      <c r="C9" s="109"/>
      <c r="D9" s="258" t="s">
        <v>211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60"/>
      <c r="R9" s="75"/>
    </row>
    <row r="10" spans="3:18" s="70" customFormat="1" ht="39.75" customHeight="1" thickBot="1">
      <c r="C10" s="109"/>
      <c r="D10" s="76"/>
      <c r="E10" s="76"/>
      <c r="F10" s="275" t="s">
        <v>6</v>
      </c>
      <c r="G10" s="2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5"/>
    </row>
    <row r="11" spans="3:18" s="70" customFormat="1" ht="30.75" customHeight="1">
      <c r="C11" s="109"/>
      <c r="D11" s="273" t="s">
        <v>65</v>
      </c>
      <c r="E11" s="222" t="s">
        <v>194</v>
      </c>
      <c r="F11" s="222" t="s">
        <v>178</v>
      </c>
      <c r="G11" s="222" t="s">
        <v>179</v>
      </c>
      <c r="H11" s="222" t="s">
        <v>180</v>
      </c>
      <c r="I11" s="222" t="s">
        <v>181</v>
      </c>
      <c r="J11" s="222" t="s">
        <v>15</v>
      </c>
      <c r="K11" s="222" t="s">
        <v>182</v>
      </c>
      <c r="L11" s="279" t="s">
        <v>45</v>
      </c>
      <c r="M11" s="281"/>
      <c r="N11" s="276" t="s">
        <v>183</v>
      </c>
      <c r="O11" s="276" t="s">
        <v>177</v>
      </c>
      <c r="P11" s="279" t="s">
        <v>17</v>
      </c>
      <c r="Q11" s="198" t="s">
        <v>16</v>
      </c>
      <c r="R11" s="78"/>
    </row>
    <row r="12" spans="3:18" s="70" customFormat="1" ht="30.75" customHeight="1">
      <c r="C12" s="109"/>
      <c r="D12" s="274"/>
      <c r="E12" s="211"/>
      <c r="F12" s="211"/>
      <c r="G12" s="211"/>
      <c r="H12" s="211"/>
      <c r="I12" s="211"/>
      <c r="J12" s="211"/>
      <c r="K12" s="211"/>
      <c r="L12" s="207"/>
      <c r="M12" s="208"/>
      <c r="N12" s="277"/>
      <c r="O12" s="277"/>
      <c r="P12" s="207"/>
      <c r="Q12" s="199"/>
      <c r="R12" s="78"/>
    </row>
    <row r="13" spans="3:18" s="70" customFormat="1" ht="30.75" customHeight="1" thickBot="1">
      <c r="C13" s="109"/>
      <c r="D13" s="274"/>
      <c r="E13" s="211"/>
      <c r="F13" s="211"/>
      <c r="G13" s="211"/>
      <c r="H13" s="211"/>
      <c r="I13" s="211"/>
      <c r="J13" s="211"/>
      <c r="K13" s="211"/>
      <c r="L13" s="280"/>
      <c r="M13" s="282"/>
      <c r="N13" s="278"/>
      <c r="O13" s="278"/>
      <c r="P13" s="280"/>
      <c r="Q13" s="199"/>
      <c r="R13" s="78"/>
    </row>
    <row r="14" spans="3:18" s="70" customFormat="1" ht="15" customHeight="1" thickBot="1">
      <c r="C14" s="109"/>
      <c r="D14" s="83">
        <v>1</v>
      </c>
      <c r="E14" s="84">
        <v>2</v>
      </c>
      <c r="F14" s="84" t="s">
        <v>184</v>
      </c>
      <c r="G14" s="84" t="s">
        <v>185</v>
      </c>
      <c r="H14" s="84" t="s">
        <v>186</v>
      </c>
      <c r="I14" s="140" t="s">
        <v>187</v>
      </c>
      <c r="J14" s="84" t="s">
        <v>35</v>
      </c>
      <c r="K14" s="84" t="s">
        <v>188</v>
      </c>
      <c r="L14" s="251" t="s">
        <v>189</v>
      </c>
      <c r="M14" s="252"/>
      <c r="N14" s="84" t="s">
        <v>190</v>
      </c>
      <c r="O14" s="84" t="s">
        <v>191</v>
      </c>
      <c r="P14" s="84" t="s">
        <v>196</v>
      </c>
      <c r="Q14" s="86" t="s">
        <v>197</v>
      </c>
      <c r="R14" s="78"/>
    </row>
    <row r="15" spans="3:18" ht="12" thickBot="1">
      <c r="C15" s="131"/>
      <c r="D15" s="111"/>
      <c r="E15" s="126" t="s">
        <v>193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78"/>
    </row>
    <row r="16" spans="3:18" ht="11.25">
      <c r="C16" s="132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14"/>
    </row>
    <row r="18" spans="10:17" ht="11.25">
      <c r="J18" s="134"/>
      <c r="K18" s="134"/>
      <c r="L18" s="134"/>
      <c r="M18" s="134"/>
      <c r="N18" s="134"/>
      <c r="O18" s="134"/>
      <c r="P18" s="134"/>
      <c r="Q18" s="134"/>
    </row>
    <row r="19" spans="10:17" ht="11.25">
      <c r="J19" s="134"/>
      <c r="K19" s="134"/>
      <c r="L19" s="134"/>
      <c r="M19" s="134"/>
      <c r="N19" s="134"/>
      <c r="O19" s="134"/>
      <c r="P19" s="134"/>
      <c r="Q19" s="134"/>
    </row>
    <row r="20" spans="10:17" ht="11.25">
      <c r="J20" s="134"/>
      <c r="K20" s="134"/>
      <c r="L20" s="134"/>
      <c r="M20" s="134"/>
      <c r="N20" s="134"/>
      <c r="O20" s="134"/>
      <c r="P20" s="134"/>
      <c r="Q20" s="134"/>
    </row>
    <row r="21" spans="10:17" ht="11.25">
      <c r="J21" s="134"/>
      <c r="K21" s="134"/>
      <c r="L21" s="134"/>
      <c r="M21" s="134"/>
      <c r="N21" s="134"/>
      <c r="O21" s="134"/>
      <c r="P21" s="134"/>
      <c r="Q21" s="134"/>
    </row>
    <row r="22" spans="10:17" ht="11.25">
      <c r="J22" s="134"/>
      <c r="K22" s="134"/>
      <c r="L22" s="134"/>
      <c r="M22" s="134"/>
      <c r="N22" s="134"/>
      <c r="O22" s="134"/>
      <c r="P22" s="134"/>
      <c r="Q22" s="134"/>
    </row>
    <row r="23" spans="10:17" ht="11.25">
      <c r="J23" s="134"/>
      <c r="K23" s="134"/>
      <c r="L23" s="134"/>
      <c r="M23" s="134"/>
      <c r="N23" s="134"/>
      <c r="O23" s="134"/>
      <c r="P23" s="134"/>
      <c r="Q23" s="134"/>
    </row>
    <row r="24" spans="10:17" ht="11.25">
      <c r="J24" s="134"/>
      <c r="K24" s="134"/>
      <c r="L24" s="134"/>
      <c r="M24" s="134"/>
      <c r="N24" s="134"/>
      <c r="O24" s="134"/>
      <c r="P24" s="134"/>
      <c r="Q24" s="134"/>
    </row>
    <row r="25" spans="10:17" ht="11.25">
      <c r="J25" s="134"/>
      <c r="K25" s="134"/>
      <c r="L25" s="134"/>
      <c r="M25" s="134"/>
      <c r="N25" s="134"/>
      <c r="O25" s="134"/>
      <c r="P25" s="134"/>
      <c r="Q25" s="134"/>
    </row>
    <row r="26" spans="10:17" ht="11.25">
      <c r="J26" s="134"/>
      <c r="K26" s="134"/>
      <c r="L26" s="134"/>
      <c r="M26" s="134"/>
      <c r="N26" s="134"/>
      <c r="O26" s="134"/>
      <c r="P26" s="134"/>
      <c r="Q26" s="134"/>
    </row>
    <row r="27" spans="10:17" ht="11.25">
      <c r="J27" s="134"/>
      <c r="K27" s="134"/>
      <c r="L27" s="134"/>
      <c r="M27" s="134"/>
      <c r="N27" s="134"/>
      <c r="O27" s="134"/>
      <c r="P27" s="134"/>
      <c r="Q27" s="134"/>
    </row>
    <row r="28" spans="10:17" ht="11.25">
      <c r="J28" s="134"/>
      <c r="K28" s="134"/>
      <c r="L28" s="134"/>
      <c r="M28" s="134"/>
      <c r="N28" s="134"/>
      <c r="O28" s="134"/>
      <c r="P28" s="134"/>
      <c r="Q28" s="134"/>
    </row>
    <row r="29" spans="10:17" ht="11.25">
      <c r="J29" s="134"/>
      <c r="K29" s="134"/>
      <c r="L29" s="134"/>
      <c r="M29" s="134"/>
      <c r="N29" s="134"/>
      <c r="O29" s="134"/>
      <c r="P29" s="134"/>
      <c r="Q29" s="134"/>
    </row>
    <row r="30" spans="10:17" ht="11.25">
      <c r="J30" s="134"/>
      <c r="K30" s="134"/>
      <c r="L30" s="134"/>
      <c r="M30" s="134"/>
      <c r="N30" s="134"/>
      <c r="O30" s="134"/>
      <c r="P30" s="134"/>
      <c r="Q30" s="134"/>
    </row>
    <row r="31" spans="10:17" ht="11.25">
      <c r="J31" s="134"/>
      <c r="K31" s="134"/>
      <c r="L31" s="134"/>
      <c r="M31" s="134"/>
      <c r="N31" s="134"/>
      <c r="O31" s="134"/>
      <c r="P31" s="134"/>
      <c r="Q31" s="134"/>
    </row>
    <row r="32" spans="10:17" ht="11.25">
      <c r="J32" s="134"/>
      <c r="K32" s="134"/>
      <c r="L32" s="134"/>
      <c r="M32" s="134"/>
      <c r="N32" s="134"/>
      <c r="O32" s="134"/>
      <c r="P32" s="134"/>
      <c r="Q32" s="134"/>
    </row>
    <row r="33" spans="10:17" ht="11.25">
      <c r="J33" s="134"/>
      <c r="K33" s="134"/>
      <c r="L33" s="134"/>
      <c r="M33" s="134"/>
      <c r="N33" s="134"/>
      <c r="O33" s="134"/>
      <c r="P33" s="134"/>
      <c r="Q33" s="134"/>
    </row>
    <row r="34" spans="10:17" ht="11.25">
      <c r="J34" s="134"/>
      <c r="K34" s="134"/>
      <c r="L34" s="134"/>
      <c r="M34" s="134"/>
      <c r="N34" s="134"/>
      <c r="O34" s="134"/>
      <c r="P34" s="134"/>
      <c r="Q34" s="134"/>
    </row>
  </sheetData>
  <sheetProtection password="FA9C" sheet="1" scenarios="1" formatColumns="0" formatRows="0"/>
  <mergeCells count="16">
    <mergeCell ref="L14:M14"/>
    <mergeCell ref="O11:O13"/>
    <mergeCell ref="K11:K13"/>
    <mergeCell ref="Q11:Q13"/>
    <mergeCell ref="P11:P13"/>
    <mergeCell ref="L11:M13"/>
    <mergeCell ref="N11:N13"/>
    <mergeCell ref="I11:I13"/>
    <mergeCell ref="D9:Q9"/>
    <mergeCell ref="E11:E13"/>
    <mergeCell ref="F11:F13"/>
    <mergeCell ref="G11:G13"/>
    <mergeCell ref="H11:H13"/>
    <mergeCell ref="D11:D13"/>
    <mergeCell ref="F10:G10"/>
    <mergeCell ref="J11:J13"/>
  </mergeCells>
  <hyperlinks>
    <hyperlink ref="E15" location="ТБО!A1" tooltip="Добавить организацию" display="Добавить организац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/>
  <dimension ref="B2:T15"/>
  <sheetViews>
    <sheetView showGridLines="0" zoomScalePageLayoutView="0" workbookViewId="0" topLeftCell="A1">
      <pane ySplit="3" topLeftCell="A4" activePane="bottomLeft" state="frozen"/>
      <selection pane="topLeft" activeCell="A29" sqref="A29"/>
      <selection pane="bottomLeft" activeCell="A1" sqref="A1"/>
    </sheetView>
  </sheetViews>
  <sheetFormatPr defaultColWidth="9.140625" defaultRowHeight="11.25"/>
  <cols>
    <col min="1" max="1" width="3.421875" style="38" customWidth="1"/>
    <col min="2" max="2" width="4.140625" style="38" customWidth="1"/>
    <col min="3" max="19" width="9.140625" style="38" customWidth="1"/>
    <col min="20" max="20" width="4.00390625" style="38" customWidth="1"/>
    <col min="21" max="16384" width="9.140625" style="38" customWidth="1"/>
  </cols>
  <sheetData>
    <row r="2" spans="2:20" ht="12.75">
      <c r="B2" s="33"/>
      <c r="C2" s="34"/>
      <c r="D2" s="34"/>
      <c r="E2" s="34"/>
      <c r="F2" s="34"/>
      <c r="G2" s="36"/>
      <c r="H2" s="35"/>
      <c r="I2" s="35"/>
      <c r="J2" s="34"/>
      <c r="K2" s="34"/>
      <c r="L2" s="34"/>
      <c r="M2" s="34"/>
      <c r="N2" s="34"/>
      <c r="O2" s="34"/>
      <c r="P2" s="34"/>
      <c r="Q2" s="34"/>
      <c r="R2" s="34"/>
      <c r="S2" s="34"/>
      <c r="T2" s="37"/>
    </row>
    <row r="3" spans="2:20" ht="30" customHeight="1" thickBot="1">
      <c r="B3" s="39"/>
      <c r="C3" s="283" t="s">
        <v>143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5"/>
      <c r="T3" s="40"/>
    </row>
    <row r="4" spans="2:20" ht="13.5" hidden="1" thickBot="1">
      <c r="B4" s="39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0"/>
    </row>
    <row r="5" spans="2:20" ht="77.25" customHeight="1">
      <c r="B5" s="42">
        <v>1</v>
      </c>
      <c r="C5" s="286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8"/>
      <c r="T5" s="40"/>
    </row>
    <row r="6" spans="2:20" ht="77.25" customHeight="1">
      <c r="B6" s="42">
        <v>2</v>
      </c>
      <c r="C6" s="289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1"/>
      <c r="T6" s="40"/>
    </row>
    <row r="7" spans="2:20" ht="77.25" customHeight="1">
      <c r="B7" s="42">
        <v>3</v>
      </c>
      <c r="C7" s="289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1"/>
      <c r="T7" s="40"/>
    </row>
    <row r="8" spans="2:20" ht="77.25" customHeight="1">
      <c r="B8" s="42">
        <v>4</v>
      </c>
      <c r="C8" s="289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1"/>
      <c r="T8" s="40"/>
    </row>
    <row r="9" spans="2:20" ht="77.25" customHeight="1">
      <c r="B9" s="42">
        <v>5</v>
      </c>
      <c r="C9" s="289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1"/>
      <c r="T9" s="40"/>
    </row>
    <row r="10" spans="2:20" ht="77.25" customHeight="1">
      <c r="B10" s="42">
        <v>6</v>
      </c>
      <c r="C10" s="289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1"/>
      <c r="T10" s="40"/>
    </row>
    <row r="11" spans="2:20" ht="77.25" customHeight="1">
      <c r="B11" s="42">
        <v>7</v>
      </c>
      <c r="C11" s="289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1"/>
      <c r="T11" s="40"/>
    </row>
    <row r="12" spans="2:20" ht="77.25" customHeight="1">
      <c r="B12" s="42">
        <v>8</v>
      </c>
      <c r="C12" s="289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1"/>
      <c r="T12" s="40"/>
    </row>
    <row r="13" spans="2:20" ht="77.25" customHeight="1">
      <c r="B13" s="42">
        <v>9</v>
      </c>
      <c r="C13" s="289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1"/>
      <c r="T13" s="40"/>
    </row>
    <row r="14" spans="2:20" ht="77.25" customHeight="1" thickBot="1">
      <c r="B14" s="42">
        <v>10</v>
      </c>
      <c r="C14" s="292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4"/>
      <c r="T14" s="40"/>
    </row>
    <row r="15" spans="2:20" ht="12.75"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</row>
  </sheetData>
  <sheetProtection password="FA9C" sheet="1" scenarios="1" formatColumns="0" formatRows="0"/>
  <mergeCells count="11">
    <mergeCell ref="C13:S13"/>
    <mergeCell ref="C3:S3"/>
    <mergeCell ref="C5:S5"/>
    <mergeCell ref="C6:S6"/>
    <mergeCell ref="C7:S7"/>
    <mergeCell ref="C14:S14"/>
    <mergeCell ref="C8:S8"/>
    <mergeCell ref="C9:S9"/>
    <mergeCell ref="C10:S10"/>
    <mergeCell ref="C11:S11"/>
    <mergeCell ref="C12:S12"/>
  </mergeCells>
  <dataValidations count="1">
    <dataValidation type="textLength" allowBlank="1" showInputMessage="1" showErrorMessage="1" errorTitle="Внимание" error="Недопустимая длина поля, допускается не более 1000 символов" sqref="C5:S14">
      <formula1>0</formula1>
      <formula2>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по стандартам раскрытия информации (2011)</dc:title>
  <dc:subject>Информация по стандартам раскрытия информации (2011)</dc:subject>
  <dc:creator>--</dc:creator>
  <cp:keywords/>
  <dc:description/>
  <cp:lastModifiedBy>Tikhomirova</cp:lastModifiedBy>
  <cp:lastPrinted>2007-12-27T07:33:46Z</cp:lastPrinted>
  <dcterms:created xsi:type="dcterms:W3CDTF">2004-05-21T07:18:45Z</dcterms:created>
  <dcterms:modified xsi:type="dcterms:W3CDTF">2012-01-23T13:32:57Z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OPEN.INFO.STANDARDS.2011</vt:lpwstr>
  </property>
  <property fmtid="{D5CDD505-2E9C-101B-9397-08002B2CF9AE}" pid="4" name="UserComments">
    <vt:lpwstr/>
  </property>
  <property fmtid="{D5CDD505-2E9C-101B-9397-08002B2CF9AE}" pid="5" name="XsltDocFilePath">
    <vt:lpwstr/>
  </property>
  <property fmtid="{D5CDD505-2E9C-101B-9397-08002B2CF9AE}" pid="6" name="XslViewFilePath">
    <vt:lpwstr/>
  </property>
  <property fmtid="{D5CDD505-2E9C-101B-9397-08002B2CF9AE}" pid="7" name="RootDocFilePath">
    <vt:lpwstr/>
  </property>
  <property fmtid="{D5CDD505-2E9C-101B-9397-08002B2CF9AE}" pid="8" name="HtmlTempFilePath">
    <vt:lpwstr/>
  </property>
  <property fmtid="{D5CDD505-2E9C-101B-9397-08002B2CF9AE}" pid="9" name="entityid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TemplateOperationMode">
    <vt:i4>3</vt:i4>
  </property>
  <property fmtid="{D5CDD505-2E9C-101B-9397-08002B2CF9AE}" pid="15" name="PeriodLength">
    <vt:lpwstr/>
  </property>
  <property fmtid="{D5CDD505-2E9C-101B-9397-08002B2CF9AE}" pid="16" name="Period">
    <vt:lpwstr/>
  </property>
</Properties>
</file>